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9D23" lockStructure="1"/>
  <bookViews>
    <workbookView xWindow="17265" yWindow="-15" windowWidth="5760" windowHeight="13350" activeTab="1"/>
  </bookViews>
  <sheets>
    <sheet name="選手登録票" sheetId="1" r:id="rId1"/>
    <sheet name="変更申請書" sheetId="3" r:id="rId2"/>
    <sheet name="データシート" sheetId="4" state="hidden" r:id="rId3"/>
  </sheets>
  <definedNames>
    <definedName name="_xlnm.Print_Area" localSheetId="0">選手登録票!$A$1:$K$54</definedName>
  </definedNames>
  <calcPr calcId="145621"/>
</workbook>
</file>

<file path=xl/calcChain.xml><?xml version="1.0" encoding="utf-8"?>
<calcChain xmlns="http://schemas.openxmlformats.org/spreadsheetml/2006/main">
  <c r="D24" i="4" l="1"/>
  <c r="C24" i="4"/>
  <c r="B24" i="4"/>
  <c r="D23" i="4"/>
  <c r="C23" i="4"/>
  <c r="B23" i="4"/>
  <c r="D11" i="4"/>
  <c r="D10" i="4"/>
  <c r="C17" i="4"/>
  <c r="C18" i="4" s="1"/>
  <c r="D14" i="4"/>
  <c r="D13" i="4"/>
  <c r="D12" i="4"/>
  <c r="D17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B25" i="4" l="1"/>
  <c r="D25" i="4"/>
  <c r="C25" i="4"/>
</calcChain>
</file>

<file path=xl/comments1.xml><?xml version="1.0" encoding="utf-8"?>
<comments xmlns="http://schemas.openxmlformats.org/spreadsheetml/2006/main">
  <authors>
    <author>廣澤 信彦</author>
  </authors>
  <commentList>
    <comment ref="C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全角カナで入力します</t>
        </r>
      </text>
    </comment>
    <comment ref="C6" authorId="0">
      <text>
        <r>
          <rPr>
            <b/>
            <sz val="9"/>
            <color indexed="81"/>
            <rFont val="ＭＳ Ｐゴシック"/>
            <family val="3"/>
            <charset val="128"/>
          </rPr>
          <t>シニアリーグにおいて、同一チームから複数チーム登録する場合、必ず区別できるチーム名とすること。</t>
        </r>
      </text>
    </comment>
    <comment ref="I7" authorId="0">
      <text>
        <r>
          <rPr>
            <b/>
            <sz val="9"/>
            <color indexed="81"/>
            <rFont val="ＭＳ Ｐゴシック"/>
            <family val="3"/>
            <charset val="128"/>
          </rPr>
          <t>黒または紺以外の
シャツにして下さい</t>
        </r>
      </text>
    </comment>
    <comment ref="J7" authorId="0">
      <text>
        <r>
          <rPr>
            <b/>
            <sz val="9"/>
            <color indexed="81"/>
            <rFont val="ＭＳ Ｐゴシック"/>
            <family val="3"/>
            <charset val="128"/>
          </rPr>
          <t>正副同色はＮＧです</t>
        </r>
      </text>
    </comment>
    <comment ref="K7" authorId="0">
      <text>
        <r>
          <rPr>
            <b/>
            <sz val="9"/>
            <color indexed="81"/>
            <rFont val="ＭＳ Ｐゴシック"/>
            <family val="3"/>
            <charset val="128"/>
          </rPr>
          <t>正副同色はＮＧです</t>
        </r>
      </text>
    </comment>
    <comment ref="I8" authorId="0">
      <text>
        <r>
          <rPr>
            <b/>
            <sz val="9"/>
            <color indexed="81"/>
            <rFont val="ＭＳ Ｐゴシック"/>
            <family val="3"/>
            <charset val="128"/>
          </rPr>
          <t>黒または紺以外の
シャツにして下さい</t>
        </r>
      </text>
    </comment>
    <comment ref="J8" authorId="0">
      <text>
        <r>
          <rPr>
            <b/>
            <sz val="9"/>
            <color indexed="81"/>
            <rFont val="ＭＳ Ｐゴシック"/>
            <family val="3"/>
            <charset val="128"/>
          </rPr>
          <t>正副同色はＮＧです</t>
        </r>
      </text>
    </comment>
    <comment ref="K8" authorId="0">
      <text>
        <r>
          <rPr>
            <b/>
            <sz val="9"/>
            <color indexed="81"/>
            <rFont val="ＭＳ Ｐゴシック"/>
            <family val="3"/>
            <charset val="128"/>
          </rPr>
          <t>正副同色はＮＧです</t>
        </r>
      </text>
    </comment>
    <comment ref="C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全角カナで入力します</t>
        </r>
      </text>
    </comment>
    <comment ref="C12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全角カナで入力します</t>
        </r>
      </text>
    </comment>
    <comment ref="B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8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19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1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0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1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2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3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4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5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6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8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2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29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2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2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2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0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1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2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3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4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5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6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8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39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3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0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0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1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2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2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2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3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3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3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4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4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5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5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6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6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7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7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7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8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8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8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49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49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4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4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49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50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50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5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5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50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  <comment ref="B51" authorId="0">
      <text>
        <r>
          <rPr>
            <b/>
            <sz val="9"/>
            <color indexed="81"/>
            <rFont val="ＭＳ Ｐゴシック"/>
            <family val="3"/>
            <charset val="128"/>
          </rPr>
          <t>全角文字で入力して下さい</t>
        </r>
      </text>
    </comment>
    <comment ref="C51" authorId="0">
      <text>
        <r>
          <rPr>
            <b/>
            <sz val="9"/>
            <color indexed="81"/>
            <rFont val="ＭＳ Ｐゴシック"/>
            <family val="3"/>
            <charset val="128"/>
          </rPr>
          <t>生年月日をYYYY/MM/DD形式で入力してください</t>
        </r>
      </text>
    </comment>
    <comment ref="E5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在住・在学・在勤の
何れかを選択して
下さい</t>
        </r>
      </text>
    </comment>
    <comment ref="F5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在住の場合
番地以降の記載は不要です
在学・在勤の場合
勤務先又は通学先の住所を最後まで記載して下さい</t>
        </r>
      </text>
    </comment>
    <comment ref="I51" authorId="0">
      <text>
        <r>
          <rPr>
            <b/>
            <sz val="9"/>
            <color indexed="81"/>
            <rFont val="ＭＳ Ｐゴシック"/>
            <family val="3"/>
            <charset val="128"/>
          </rPr>
          <t>在学・在勤の場合、勤務先（在学先）の
正式名称を必ず記載して下さい</t>
        </r>
      </text>
    </comment>
  </commentList>
</comments>
</file>

<file path=xl/comments2.xml><?xml version="1.0" encoding="utf-8"?>
<comments xmlns="http://schemas.openxmlformats.org/spreadsheetml/2006/main">
  <authors>
    <author>廣澤 信彦</author>
  </authors>
  <commentList>
    <comment ref="E1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0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1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2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3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4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5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6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7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8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E1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  <comment ref="I19" authorId="0">
      <text>
        <r>
          <rPr>
            <b/>
            <sz val="9"/>
            <color indexed="81"/>
            <rFont val="ＭＳ Ｐゴシック"/>
            <family val="3"/>
            <charset val="128"/>
          </rPr>
          <t>選手登録票の
番号を記載して下さい</t>
        </r>
      </text>
    </comment>
  </commentList>
</comments>
</file>

<file path=xl/sharedStrings.xml><?xml version="1.0" encoding="utf-8"?>
<sst xmlns="http://schemas.openxmlformats.org/spreadsheetml/2006/main" count="74" uniqueCount="63">
  <si>
    <t>フリガナ</t>
  </si>
  <si>
    <t>所属</t>
  </si>
  <si>
    <t>ユニフォーム色</t>
  </si>
  <si>
    <t>チーム名</t>
  </si>
  <si>
    <t>シャツ</t>
  </si>
  <si>
    <t>パンツ</t>
  </si>
  <si>
    <t>ソックス</t>
  </si>
  <si>
    <t>正</t>
  </si>
  <si>
    <t>副</t>
  </si>
  <si>
    <t>住所</t>
  </si>
  <si>
    <t>連絡先</t>
  </si>
  <si>
    <t>代表者</t>
  </si>
  <si>
    <t>自宅TEL</t>
  </si>
  <si>
    <t>氏名</t>
  </si>
  <si>
    <t>携帯TEL</t>
  </si>
  <si>
    <t>No.</t>
  </si>
  <si>
    <t>選手氏名</t>
  </si>
  <si>
    <t>資格</t>
  </si>
  <si>
    <t>生年月日
（西暦）</t>
    <phoneticPr fontId="3"/>
  </si>
  <si>
    <t>年齢</t>
    <phoneticPr fontId="3"/>
  </si>
  <si>
    <t>資格</t>
    <phoneticPr fontId="3"/>
  </si>
  <si>
    <t>在住</t>
    <phoneticPr fontId="3"/>
  </si>
  <si>
    <t>在学</t>
    <phoneticPr fontId="3"/>
  </si>
  <si>
    <t>在勤</t>
    <phoneticPr fontId="3"/>
  </si>
  <si>
    <t>所属</t>
    <phoneticPr fontId="3"/>
  </si>
  <si>
    <t>１部</t>
    <phoneticPr fontId="3"/>
  </si>
  <si>
    <t>２部</t>
    <phoneticPr fontId="3"/>
  </si>
  <si>
    <t>シニア
（O-40）</t>
    <phoneticPr fontId="3"/>
  </si>
  <si>
    <t>シニア
（O-50）</t>
    <phoneticPr fontId="3"/>
  </si>
  <si>
    <t>シニア
（O-60）</t>
    <phoneticPr fontId="3"/>
  </si>
  <si>
    <t>年齢登録基準日</t>
    <phoneticPr fontId="3"/>
  </si>
  <si>
    <t>評議員</t>
    <phoneticPr fontId="1"/>
  </si>
  <si>
    <t>勤務先（在学先）</t>
    <phoneticPr fontId="3"/>
  </si>
  <si>
    <t>●記載内容の変更について、修正版と共に変更申告書を添えてメールで申請して下さい。</t>
    <phoneticPr fontId="3"/>
  </si>
  <si>
    <t>●選手登録票は、リーグ事務局の承認印日付当日より有効とします。</t>
    <phoneticPr fontId="3"/>
  </si>
  <si>
    <t>年齢起算日</t>
    <phoneticPr fontId="3"/>
  </si>
  <si>
    <t>　　　　　↓年齢確認用セル</t>
    <phoneticPr fontId="3"/>
  </si>
  <si>
    <t>　　　　↑この日より以前に生まれた選手が登録可能</t>
    <phoneticPr fontId="3"/>
  </si>
  <si>
    <t>カテゴリ</t>
    <phoneticPr fontId="3"/>
  </si>
  <si>
    <t>　←リーグ参加資格の起算日を入力</t>
    <phoneticPr fontId="3"/>
  </si>
  <si>
    <t>シャツ</t>
    <phoneticPr fontId="3"/>
  </si>
  <si>
    <t>パンツ</t>
    <phoneticPr fontId="3"/>
  </si>
  <si>
    <t>ソックス</t>
    <phoneticPr fontId="3"/>
  </si>
  <si>
    <t>ユニフォームのチェック</t>
    <phoneticPr fontId="3"/>
  </si>
  <si>
    <t>←　当該年度中に40歳になる選手を対象</t>
    <rPh sb="2" eb="7">
      <t>トウガイネンドチュウ</t>
    </rPh>
    <rPh sb="10" eb="11">
      <t>サイ</t>
    </rPh>
    <rPh sb="14" eb="16">
      <t>センシュ</t>
    </rPh>
    <rPh sb="17" eb="19">
      <t>タイショウ</t>
    </rPh>
    <phoneticPr fontId="3"/>
  </si>
  <si>
    <t>←　当該年度中に50歳になる選手を対象</t>
    <rPh sb="2" eb="7">
      <t>トウガイネンドチュウ</t>
    </rPh>
    <rPh sb="10" eb="11">
      <t>サイ</t>
    </rPh>
    <rPh sb="14" eb="16">
      <t>センシュ</t>
    </rPh>
    <rPh sb="17" eb="19">
      <t>タイショウ</t>
    </rPh>
    <phoneticPr fontId="3"/>
  </si>
  <si>
    <t>令和５年度　府中市サッカーリーグ登録票</t>
    <phoneticPr fontId="3"/>
  </si>
  <si>
    <t>↑黒または紺のみチェック</t>
    <rPh sb="1" eb="2">
      <t>クロ</t>
    </rPh>
    <rPh sb="5" eb="6">
      <t>コン</t>
    </rPh>
    <phoneticPr fontId="3"/>
  </si>
  <si>
    <t>↑同色の登録をチェック</t>
    <rPh sb="1" eb="3">
      <t>ドウショク</t>
    </rPh>
    <rPh sb="4" eb="6">
      <t>トウロク</t>
    </rPh>
    <phoneticPr fontId="3"/>
  </si>
  <si>
    <t>←選手登録票の入力内容を表示</t>
    <rPh sb="1" eb="6">
      <t>センシュトウロクヒョウ</t>
    </rPh>
    <rPh sb="7" eb="11">
      <t>ニュウリョクナイヨウ</t>
    </rPh>
    <rPh sb="12" eb="14">
      <t>ヒョウジ</t>
    </rPh>
    <phoneticPr fontId="3"/>
  </si>
  <si>
    <t>抹消選手氏名</t>
    <rPh sb="0" eb="2">
      <t>マッショウ</t>
    </rPh>
    <rPh sb="2" eb="4">
      <t>センシュ</t>
    </rPh>
    <phoneticPr fontId="8"/>
  </si>
  <si>
    <t>追加選手氏名</t>
    <rPh sb="0" eb="2">
      <t>ツイカ</t>
    </rPh>
    <rPh sb="2" eb="4">
      <t>センシュ</t>
    </rPh>
    <phoneticPr fontId="8"/>
  </si>
  <si>
    <t>選手登録変更申請書</t>
    <rPh sb="0" eb="6">
      <t>センシュトウロクヘンコウ</t>
    </rPh>
    <rPh sb="6" eb="9">
      <t>シンセイショ</t>
    </rPh>
    <phoneticPr fontId="3"/>
  </si>
  <si>
    <t>変更申請日</t>
    <rPh sb="0" eb="5">
      <t>ヘンコウシンセイビ</t>
    </rPh>
    <phoneticPr fontId="3"/>
  </si>
  <si>
    <t>変更後の選手登録票と一緒に提出して下さい。</t>
    <rPh sb="0" eb="3">
      <t>ヘンコウゴ</t>
    </rPh>
    <rPh sb="4" eb="6">
      <t>センシュ</t>
    </rPh>
    <rPh sb="6" eb="8">
      <t>トウロク</t>
    </rPh>
    <rPh sb="8" eb="9">
      <t>ヒョウ</t>
    </rPh>
    <rPh sb="10" eb="12">
      <t>イッショ</t>
    </rPh>
    <rPh sb="13" eb="15">
      <t>テイシュツ</t>
    </rPh>
    <rPh sb="17" eb="18">
      <t>クダ</t>
    </rPh>
    <phoneticPr fontId="3"/>
  </si>
  <si>
    <t>変更事項</t>
    <rPh sb="0" eb="4">
      <t>ヘンコウジコウ</t>
    </rPh>
    <phoneticPr fontId="3"/>
  </si>
  <si>
    <t>選手登録抹消</t>
    <rPh sb="0" eb="6">
      <t>センシュトウロクマッショウ</t>
    </rPh>
    <phoneticPr fontId="3"/>
  </si>
  <si>
    <t>選手登録追加</t>
    <rPh sb="0" eb="4">
      <t>センシュトウロク</t>
    </rPh>
    <rPh sb="4" eb="6">
      <t>ツイカ</t>
    </rPh>
    <phoneticPr fontId="3"/>
  </si>
  <si>
    <t>ユニフォーム</t>
    <phoneticPr fontId="3"/>
  </si>
  <si>
    <t>No.</t>
    <phoneticPr fontId="3"/>
  </si>
  <si>
    <t>選手登録票のユニフォームを変更して</t>
    <rPh sb="0" eb="5">
      <t>センシュトウロクヒョウ</t>
    </rPh>
    <rPh sb="13" eb="15">
      <t>ヘンコウ</t>
    </rPh>
    <phoneticPr fontId="3"/>
  </si>
  <si>
    <t>下さい。</t>
    <rPh sb="0" eb="1">
      <t>クダ</t>
    </rPh>
    <phoneticPr fontId="3"/>
  </si>
  <si>
    <t>←　当該年度中に58歳になる選手を対象</t>
    <rPh sb="2" eb="7">
      <t>トウガイネンドチュウ</t>
    </rPh>
    <rPh sb="10" eb="11">
      <t>サイ</t>
    </rPh>
    <rPh sb="14" eb="16">
      <t>センシュ</t>
    </rPh>
    <rPh sb="17" eb="19">
      <t>タイショウ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</si>
</sst>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22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rgb="FF000000"/>
      <name val="Arial"/>
      <family val="2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66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center"/>
    </xf>
    <xf numFmtId="0" fontId="10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2" fillId="0" borderId="0"/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>
      <alignment vertical="center"/>
    </xf>
    <xf numFmtId="14" fontId="2" fillId="2" borderId="1" xfId="0" applyNumberFormat="1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0" borderId="0" xfId="0" applyFont="1" applyBorder="1" applyAlignment="1">
      <alignment horizontal="center" vertical="center" textRotation="255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1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4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14" fontId="2" fillId="2" borderId="2" xfId="0" applyNumberFormat="1" applyFont="1" applyFill="1" applyBorder="1">
      <alignment vertical="center"/>
    </xf>
    <xf numFmtId="14" fontId="2" fillId="2" borderId="3" xfId="0" applyNumberFormat="1" applyFont="1" applyFill="1" applyBorder="1">
      <alignment vertical="center"/>
    </xf>
    <xf numFmtId="14" fontId="2" fillId="2" borderId="4" xfId="0" applyNumberFormat="1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0" fontId="2" fillId="0" borderId="5" xfId="0" applyFont="1" applyBorder="1" applyProtection="1">
      <alignment vertical="center"/>
      <protection locked="0"/>
    </xf>
    <xf numFmtId="14" fontId="2" fillId="0" borderId="5" xfId="0" applyNumberFormat="1" applyFont="1" applyBorder="1" applyAlignment="1" applyProtection="1">
      <alignment horizontal="center" vertical="center"/>
      <protection locked="0"/>
    </xf>
    <xf numFmtId="0" fontId="2" fillId="4" borderId="5" xfId="0" applyFont="1" applyFill="1" applyBorder="1" applyProtection="1">
      <alignment vertical="center"/>
      <protection locked="0"/>
    </xf>
    <xf numFmtId="14" fontId="2" fillId="4" borderId="5" xfId="0" applyNumberFormat="1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Protection="1">
      <alignment vertical="center"/>
      <protection locked="0"/>
    </xf>
    <xf numFmtId="14" fontId="2" fillId="0" borderId="14" xfId="0" applyNumberFormat="1" applyFont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3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34" xfId="0" applyFont="1" applyBorder="1">
      <alignment vertical="center"/>
    </xf>
    <xf numFmtId="0" fontId="5" fillId="0" borderId="0" xfId="0" applyFont="1">
      <alignment vertical="center"/>
    </xf>
    <xf numFmtId="0" fontId="2" fillId="3" borderId="8" xfId="0" applyFont="1" applyFill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 applyProtection="1">
      <alignment horizontal="center" vertical="center" wrapText="1"/>
      <protection locked="0"/>
    </xf>
    <xf numFmtId="0" fontId="2" fillId="3" borderId="5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textRotation="255"/>
    </xf>
    <xf numFmtId="0" fontId="2" fillId="3" borderId="11" xfId="0" applyFont="1" applyFill="1" applyBorder="1" applyAlignment="1">
      <alignment horizontal="center" vertical="center" textRotation="255"/>
    </xf>
    <xf numFmtId="0" fontId="2" fillId="3" borderId="13" xfId="0" applyFont="1" applyFill="1" applyBorder="1" applyAlignment="1">
      <alignment horizontal="center" vertical="center" textRotation="255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2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5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left"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4" borderId="5" xfId="0" applyFont="1" applyFill="1" applyBorder="1" applyAlignment="1" applyProtection="1">
      <alignment horizontal="left" vertical="center"/>
      <protection locked="0"/>
    </xf>
    <xf numFmtId="0" fontId="2" fillId="4" borderId="5" xfId="0" applyFont="1" applyFill="1" applyBorder="1" applyAlignment="1" applyProtection="1">
      <alignment horizontal="center" vertical="center"/>
      <protection locked="0"/>
    </xf>
    <xf numFmtId="0" fontId="2" fillId="4" borderId="12" xfId="0" applyFont="1" applyFill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3" borderId="6" xfId="0" applyFont="1" applyFill="1" applyBorder="1" applyAlignment="1">
      <alignment horizontal="center" vertical="center"/>
    </xf>
    <xf numFmtId="0" fontId="2" fillId="3" borderId="20" xfId="0" applyFont="1" applyFill="1" applyBorder="1" applyAlignment="1">
      <alignment horizontal="center" vertical="center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3" borderId="7" xfId="0" applyFont="1" applyFill="1" applyBorder="1" applyAlignment="1">
      <alignment horizontal="center" vertical="center" textRotation="255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14" fontId="8" fillId="0" borderId="0" xfId="0" applyNumberFormat="1" applyFont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0" fontId="2" fillId="3" borderId="37" xfId="0" applyFont="1" applyFill="1" applyBorder="1" applyAlignment="1">
      <alignment horizontal="center" vertical="center"/>
    </xf>
    <xf numFmtId="0" fontId="2" fillId="0" borderId="37" xfId="0" applyFont="1" applyBorder="1" applyAlignment="1" applyProtection="1">
      <alignment horizontal="center" vertical="center"/>
      <protection locked="0"/>
    </xf>
    <xf numFmtId="14" fontId="2" fillId="0" borderId="35" xfId="0" applyNumberFormat="1" applyFont="1" applyBorder="1" applyAlignment="1" applyProtection="1">
      <alignment horizontal="center" vertical="center"/>
      <protection locked="0"/>
    </xf>
    <xf numFmtId="14" fontId="2" fillId="0" borderId="37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right" vertical="center"/>
      <protection locked="0"/>
    </xf>
    <xf numFmtId="0" fontId="2" fillId="0" borderId="12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</cellXfs>
  <cellStyles count="8">
    <cellStyle name="標準" xfId="0" builtinId="0"/>
    <cellStyle name="標準 2" xfId="2"/>
    <cellStyle name="標準 3" xfId="3"/>
    <cellStyle name="標準 4" xfId="1"/>
    <cellStyle name="標準 5" xfId="4"/>
    <cellStyle name="標準 5 2" xfId="5"/>
    <cellStyle name="標準 6" xfId="6"/>
    <cellStyle name="標準 7" xfId="7"/>
  </cellStyles>
  <dxfs count="1">
    <dxf>
      <font>
        <color rgb="FF9C0006"/>
      </font>
    </dxf>
  </dxfs>
  <tableStyles count="0" defaultTableStyle="TableStyleMedium2" defaultPivotStyle="PivotStyleLight16"/>
  <colors>
    <mruColors>
      <color rgb="FF99FF99"/>
      <color rgb="FFCCFF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495690</xdr:colOff>
      <xdr:row>0</xdr:row>
      <xdr:rowOff>145790</xdr:rowOff>
    </xdr:from>
    <xdr:to>
      <xdr:col>10</xdr:col>
      <xdr:colOff>563726</xdr:colOff>
      <xdr:row>3</xdr:row>
      <xdr:rowOff>165229</xdr:rowOff>
    </xdr:to>
    <xdr:sp macro="" textlink="">
      <xdr:nvSpPr>
        <xdr:cNvPr id="2" name="円/楕円 1"/>
        <xdr:cNvSpPr/>
      </xdr:nvSpPr>
      <xdr:spPr>
        <a:xfrm>
          <a:off x="8001390" y="145790"/>
          <a:ext cx="725261" cy="705239"/>
        </a:xfrm>
        <a:prstGeom prst="ellipse">
          <a:avLst/>
        </a:prstGeom>
        <a:noFill/>
        <a:ln w="19050"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000" tIns="18000" rIns="18000" bIns="18000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連盟印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657225</xdr:colOff>
      <xdr:row>6</xdr:row>
      <xdr:rowOff>95250</xdr:rowOff>
    </xdr:from>
    <xdr:to>
      <xdr:col>7</xdr:col>
      <xdr:colOff>38100</xdr:colOff>
      <xdr:row>7</xdr:row>
      <xdr:rowOff>133350</xdr:rowOff>
    </xdr:to>
    <xdr:sp macro="" textlink="">
      <xdr:nvSpPr>
        <xdr:cNvPr id="2" name="下矢印 1"/>
        <xdr:cNvSpPr/>
      </xdr:nvSpPr>
      <xdr:spPr>
        <a:xfrm>
          <a:off x="4086225" y="1704975"/>
          <a:ext cx="752475" cy="238125"/>
        </a:xfrm>
        <a:prstGeom prst="downArrow">
          <a:avLst/>
        </a:prstGeom>
        <a:solidFill>
          <a:srgbClr val="99FF99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647700</xdr:colOff>
      <xdr:row>6</xdr:row>
      <xdr:rowOff>95250</xdr:rowOff>
    </xdr:from>
    <xdr:to>
      <xdr:col>11</xdr:col>
      <xdr:colOff>28575</xdr:colOff>
      <xdr:row>7</xdr:row>
      <xdr:rowOff>133350</xdr:rowOff>
    </xdr:to>
    <xdr:sp macro="" textlink="">
      <xdr:nvSpPr>
        <xdr:cNvPr id="3" name="下矢印 2"/>
        <xdr:cNvSpPr/>
      </xdr:nvSpPr>
      <xdr:spPr>
        <a:xfrm>
          <a:off x="6819900" y="1704975"/>
          <a:ext cx="752475" cy="238125"/>
        </a:xfrm>
        <a:prstGeom prst="downArrow">
          <a:avLst/>
        </a:prstGeom>
        <a:solidFill>
          <a:srgbClr val="99FF99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0</xdr:colOff>
      <xdr:row>6</xdr:row>
      <xdr:rowOff>104775</xdr:rowOff>
    </xdr:from>
    <xdr:to>
      <xdr:col>2</xdr:col>
      <xdr:colOff>66675</xdr:colOff>
      <xdr:row>7</xdr:row>
      <xdr:rowOff>142875</xdr:rowOff>
    </xdr:to>
    <xdr:sp macro="" textlink="">
      <xdr:nvSpPr>
        <xdr:cNvPr id="4" name="下矢印 3"/>
        <xdr:cNvSpPr/>
      </xdr:nvSpPr>
      <xdr:spPr>
        <a:xfrm>
          <a:off x="685800" y="1714500"/>
          <a:ext cx="752475" cy="238125"/>
        </a:xfrm>
        <a:prstGeom prst="downArrow">
          <a:avLst/>
        </a:prstGeom>
        <a:solidFill>
          <a:srgbClr val="99FF99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  <pageSetUpPr fitToPage="1"/>
  </sheetPr>
  <dimension ref="A1:K54"/>
  <sheetViews>
    <sheetView view="pageBreakPreview" zoomScale="145" zoomScaleNormal="98" zoomScaleSheetLayoutView="145" workbookViewId="0">
      <selection activeCell="C6" sqref="C6:F8"/>
    </sheetView>
  </sheetViews>
  <sheetFormatPr defaultRowHeight="15.75"/>
  <cols>
    <col min="1" max="1" width="4.125" style="1" customWidth="1"/>
    <col min="2" max="2" width="15.625" style="1" customWidth="1"/>
    <col min="3" max="3" width="12.875" style="1" bestFit="1" customWidth="1"/>
    <col min="4" max="4" width="8.25" style="1" bestFit="1" customWidth="1"/>
    <col min="5" max="5" width="9.625" style="1" customWidth="1"/>
    <col min="6" max="7" width="16.625" style="1" customWidth="1"/>
    <col min="8" max="8" width="6.125" style="1" customWidth="1"/>
    <col min="9" max="11" width="8.625" style="1" customWidth="1"/>
    <col min="12" max="16384" width="9" style="1"/>
  </cols>
  <sheetData>
    <row r="1" spans="1:11" ht="18" customHeight="1"/>
    <row r="2" spans="1:11" ht="18" customHeight="1">
      <c r="A2" s="91" t="s">
        <v>46</v>
      </c>
      <c r="B2" s="91"/>
      <c r="C2" s="91"/>
      <c r="D2" s="91"/>
      <c r="E2" s="91"/>
      <c r="F2" s="91"/>
      <c r="G2" s="91"/>
      <c r="H2" s="91"/>
      <c r="I2" s="91"/>
      <c r="J2" s="91"/>
      <c r="K2" s="91"/>
    </row>
    <row r="3" spans="1:11" ht="18" customHeight="1">
      <c r="A3" s="91"/>
      <c r="B3" s="91"/>
      <c r="C3" s="91"/>
      <c r="D3" s="91"/>
      <c r="E3" s="91"/>
      <c r="F3" s="91"/>
      <c r="G3" s="91"/>
      <c r="H3" s="91"/>
      <c r="I3" s="91"/>
      <c r="J3" s="91"/>
      <c r="K3" s="91"/>
    </row>
    <row r="4" spans="1:11" ht="18" customHeight="1" thickBot="1"/>
    <row r="5" spans="1:11">
      <c r="A5" s="76" t="s">
        <v>0</v>
      </c>
      <c r="B5" s="50"/>
      <c r="C5" s="83"/>
      <c r="D5" s="83"/>
      <c r="E5" s="83"/>
      <c r="F5" s="83"/>
      <c r="G5" s="14" t="s">
        <v>1</v>
      </c>
      <c r="H5" s="50" t="s">
        <v>2</v>
      </c>
      <c r="I5" s="50"/>
      <c r="J5" s="50"/>
      <c r="K5" s="67"/>
    </row>
    <row r="6" spans="1:11">
      <c r="A6" s="77" t="s">
        <v>3</v>
      </c>
      <c r="B6" s="53"/>
      <c r="C6" s="80"/>
      <c r="D6" s="80"/>
      <c r="E6" s="80"/>
      <c r="F6" s="80"/>
      <c r="G6" s="68"/>
      <c r="H6" s="13"/>
      <c r="I6" s="13" t="s">
        <v>4</v>
      </c>
      <c r="J6" s="13" t="s">
        <v>5</v>
      </c>
      <c r="K6" s="15" t="s">
        <v>6</v>
      </c>
    </row>
    <row r="7" spans="1:11" ht="21" customHeight="1">
      <c r="A7" s="77"/>
      <c r="B7" s="53"/>
      <c r="C7" s="81"/>
      <c r="D7" s="81"/>
      <c r="E7" s="81"/>
      <c r="F7" s="81"/>
      <c r="G7" s="68"/>
      <c r="H7" s="13" t="s">
        <v>7</v>
      </c>
      <c r="I7" s="30"/>
      <c r="J7" s="30"/>
      <c r="K7" s="31"/>
    </row>
    <row r="8" spans="1:11" ht="21" customHeight="1" thickBot="1">
      <c r="A8" s="78"/>
      <c r="B8" s="79"/>
      <c r="C8" s="82"/>
      <c r="D8" s="82"/>
      <c r="E8" s="82"/>
      <c r="F8" s="82"/>
      <c r="G8" s="69"/>
      <c r="H8" s="16" t="s">
        <v>8</v>
      </c>
      <c r="I8" s="32"/>
      <c r="J8" s="32"/>
      <c r="K8" s="33"/>
    </row>
    <row r="9" spans="1:11">
      <c r="A9" s="88" t="s">
        <v>11</v>
      </c>
      <c r="B9" s="14" t="s">
        <v>0</v>
      </c>
      <c r="C9" s="83"/>
      <c r="D9" s="83"/>
      <c r="E9" s="83"/>
      <c r="F9" s="50" t="s">
        <v>9</v>
      </c>
      <c r="G9" s="50"/>
      <c r="H9" s="50" t="s">
        <v>10</v>
      </c>
      <c r="I9" s="50"/>
      <c r="J9" s="50"/>
      <c r="K9" s="67"/>
    </row>
    <row r="10" spans="1:11" ht="24" customHeight="1">
      <c r="A10" s="56"/>
      <c r="B10" s="53" t="s">
        <v>13</v>
      </c>
      <c r="C10" s="89"/>
      <c r="D10" s="89"/>
      <c r="E10" s="89"/>
      <c r="F10" s="51"/>
      <c r="G10" s="51"/>
      <c r="H10" s="53" t="s">
        <v>12</v>
      </c>
      <c r="I10" s="53"/>
      <c r="J10" s="71"/>
      <c r="K10" s="72"/>
    </row>
    <row r="11" spans="1:11" ht="24" customHeight="1" thickBot="1">
      <c r="A11" s="57"/>
      <c r="B11" s="54"/>
      <c r="C11" s="90"/>
      <c r="D11" s="90"/>
      <c r="E11" s="90"/>
      <c r="F11" s="52"/>
      <c r="G11" s="52"/>
      <c r="H11" s="54" t="s">
        <v>14</v>
      </c>
      <c r="I11" s="54"/>
      <c r="J11" s="86"/>
      <c r="K11" s="87"/>
    </row>
    <row r="12" spans="1:11">
      <c r="A12" s="55" t="s">
        <v>31</v>
      </c>
      <c r="B12" s="17" t="s">
        <v>0</v>
      </c>
      <c r="C12" s="58"/>
      <c r="D12" s="59"/>
      <c r="E12" s="60"/>
      <c r="F12" s="84" t="s">
        <v>9</v>
      </c>
      <c r="G12" s="84"/>
      <c r="H12" s="84" t="s">
        <v>10</v>
      </c>
      <c r="I12" s="84"/>
      <c r="J12" s="84"/>
      <c r="K12" s="85"/>
    </row>
    <row r="13" spans="1:11" ht="24" customHeight="1">
      <c r="A13" s="56"/>
      <c r="B13" s="53" t="s">
        <v>13</v>
      </c>
      <c r="C13" s="61"/>
      <c r="D13" s="62"/>
      <c r="E13" s="63"/>
      <c r="F13" s="51"/>
      <c r="G13" s="51"/>
      <c r="H13" s="53" t="s">
        <v>12</v>
      </c>
      <c r="I13" s="53"/>
      <c r="J13" s="71"/>
      <c r="K13" s="72"/>
    </row>
    <row r="14" spans="1:11" ht="24" customHeight="1" thickBot="1">
      <c r="A14" s="57"/>
      <c r="B14" s="54"/>
      <c r="C14" s="64"/>
      <c r="D14" s="65"/>
      <c r="E14" s="66"/>
      <c r="F14" s="52"/>
      <c r="G14" s="52"/>
      <c r="H14" s="54" t="s">
        <v>14</v>
      </c>
      <c r="I14" s="54"/>
      <c r="J14" s="86"/>
      <c r="K14" s="87"/>
    </row>
    <row r="15" spans="1:11" ht="9" customHeight="1" thickBot="1">
      <c r="A15" s="9"/>
      <c r="B15" s="10"/>
      <c r="C15" s="11"/>
      <c r="D15" s="11"/>
      <c r="E15" s="11"/>
      <c r="F15" s="12"/>
      <c r="G15" s="12"/>
      <c r="H15" s="10"/>
      <c r="I15" s="10"/>
      <c r="J15" s="10"/>
      <c r="K15" s="10"/>
    </row>
    <row r="16" spans="1:11" ht="31.5">
      <c r="A16" s="18" t="s">
        <v>15</v>
      </c>
      <c r="B16" s="14" t="s">
        <v>16</v>
      </c>
      <c r="C16" s="19" t="s">
        <v>18</v>
      </c>
      <c r="D16" s="14" t="s">
        <v>19</v>
      </c>
      <c r="E16" s="14" t="s">
        <v>17</v>
      </c>
      <c r="F16" s="50" t="s">
        <v>9</v>
      </c>
      <c r="G16" s="50"/>
      <c r="H16" s="50"/>
      <c r="I16" s="50" t="s">
        <v>32</v>
      </c>
      <c r="J16" s="50"/>
      <c r="K16" s="67"/>
    </row>
    <row r="17" spans="1:11" ht="21" customHeight="1">
      <c r="A17" s="20">
        <v>1</v>
      </c>
      <c r="B17" s="34"/>
      <c r="C17" s="35"/>
      <c r="D17" s="13" t="str">
        <f>IF(C17="","",DATEDIF(C17,データシート!$B$2,"y"))</f>
        <v/>
      </c>
      <c r="E17" s="30"/>
      <c r="F17" s="70"/>
      <c r="G17" s="70"/>
      <c r="H17" s="70"/>
      <c r="I17" s="71"/>
      <c r="J17" s="71"/>
      <c r="K17" s="72"/>
    </row>
    <row r="18" spans="1:11" ht="21" customHeight="1">
      <c r="A18" s="20">
        <v>2</v>
      </c>
      <c r="B18" s="36"/>
      <c r="C18" s="37"/>
      <c r="D18" s="13" t="str">
        <f>IF(C18="","",DATEDIF(C18,データシート!$B$2,"y"))</f>
        <v/>
      </c>
      <c r="E18" s="40"/>
      <c r="F18" s="73"/>
      <c r="G18" s="73"/>
      <c r="H18" s="73"/>
      <c r="I18" s="74"/>
      <c r="J18" s="74"/>
      <c r="K18" s="75"/>
    </row>
    <row r="19" spans="1:11" ht="21" customHeight="1">
      <c r="A19" s="20">
        <v>3</v>
      </c>
      <c r="B19" s="34"/>
      <c r="C19" s="35"/>
      <c r="D19" s="13" t="str">
        <f>IF(C19="","",DATEDIF(C19,データシート!$B$2,"y"))</f>
        <v/>
      </c>
      <c r="E19" s="30"/>
      <c r="F19" s="70"/>
      <c r="G19" s="70"/>
      <c r="H19" s="70"/>
      <c r="I19" s="71"/>
      <c r="J19" s="71"/>
      <c r="K19" s="72"/>
    </row>
    <row r="20" spans="1:11" ht="21" customHeight="1">
      <c r="A20" s="20">
        <v>4</v>
      </c>
      <c r="B20" s="36"/>
      <c r="C20" s="37"/>
      <c r="D20" s="13" t="str">
        <f>IF(C20="","",DATEDIF(C20,データシート!$B$2,"y"))</f>
        <v/>
      </c>
      <c r="E20" s="40"/>
      <c r="F20" s="73"/>
      <c r="G20" s="73"/>
      <c r="H20" s="73"/>
      <c r="I20" s="74"/>
      <c r="J20" s="74"/>
      <c r="K20" s="75"/>
    </row>
    <row r="21" spans="1:11" ht="21" customHeight="1">
      <c r="A21" s="20">
        <v>5</v>
      </c>
      <c r="B21" s="34"/>
      <c r="C21" s="35"/>
      <c r="D21" s="13" t="str">
        <f>IF(C21="","",DATEDIF(C21,データシート!$B$2,"y"))</f>
        <v/>
      </c>
      <c r="E21" s="30"/>
      <c r="F21" s="70"/>
      <c r="G21" s="70"/>
      <c r="H21" s="70"/>
      <c r="I21" s="71"/>
      <c r="J21" s="71"/>
      <c r="K21" s="72"/>
    </row>
    <row r="22" spans="1:11" ht="21" customHeight="1">
      <c r="A22" s="20">
        <v>6</v>
      </c>
      <c r="B22" s="36"/>
      <c r="C22" s="37"/>
      <c r="D22" s="13" t="str">
        <f>IF(C22="","",DATEDIF(C22,データシート!$B$2,"y"))</f>
        <v/>
      </c>
      <c r="E22" s="40"/>
      <c r="F22" s="73"/>
      <c r="G22" s="73"/>
      <c r="H22" s="73"/>
      <c r="I22" s="74"/>
      <c r="J22" s="74"/>
      <c r="K22" s="75"/>
    </row>
    <row r="23" spans="1:11" ht="21" customHeight="1">
      <c r="A23" s="20">
        <v>7</v>
      </c>
      <c r="B23" s="34"/>
      <c r="C23" s="35"/>
      <c r="D23" s="13" t="str">
        <f>IF(C23="","",DATEDIF(C23,データシート!$B$2,"y"))</f>
        <v/>
      </c>
      <c r="E23" s="30"/>
      <c r="F23" s="70"/>
      <c r="G23" s="70"/>
      <c r="H23" s="70"/>
      <c r="I23" s="71"/>
      <c r="J23" s="71"/>
      <c r="K23" s="72"/>
    </row>
    <row r="24" spans="1:11" ht="21" customHeight="1">
      <c r="A24" s="20">
        <v>8</v>
      </c>
      <c r="B24" s="36"/>
      <c r="C24" s="37"/>
      <c r="D24" s="13" t="str">
        <f>IF(C24="","",DATEDIF(C24,データシート!$B$2,"y"))</f>
        <v/>
      </c>
      <c r="E24" s="40"/>
      <c r="F24" s="73"/>
      <c r="G24" s="73"/>
      <c r="H24" s="73"/>
      <c r="I24" s="74"/>
      <c r="J24" s="74"/>
      <c r="K24" s="75"/>
    </row>
    <row r="25" spans="1:11" ht="21" customHeight="1">
      <c r="A25" s="20">
        <v>9</v>
      </c>
      <c r="B25" s="34"/>
      <c r="C25" s="35"/>
      <c r="D25" s="13" t="str">
        <f>IF(C25="","",DATEDIF(C25,データシート!$B$2,"y"))</f>
        <v/>
      </c>
      <c r="E25" s="30"/>
      <c r="F25" s="70"/>
      <c r="G25" s="70"/>
      <c r="H25" s="70"/>
      <c r="I25" s="71"/>
      <c r="J25" s="71"/>
      <c r="K25" s="72"/>
    </row>
    <row r="26" spans="1:11" ht="21" customHeight="1">
      <c r="A26" s="20">
        <v>10</v>
      </c>
      <c r="B26" s="36"/>
      <c r="C26" s="37"/>
      <c r="D26" s="13" t="str">
        <f>IF(C26="","",DATEDIF(C26,データシート!$B$2,"y"))</f>
        <v/>
      </c>
      <c r="E26" s="40"/>
      <c r="F26" s="73"/>
      <c r="G26" s="73"/>
      <c r="H26" s="73"/>
      <c r="I26" s="74"/>
      <c r="J26" s="74"/>
      <c r="K26" s="75"/>
    </row>
    <row r="27" spans="1:11" ht="21" customHeight="1">
      <c r="A27" s="20">
        <v>11</v>
      </c>
      <c r="B27" s="34"/>
      <c r="C27" s="35"/>
      <c r="D27" s="13" t="str">
        <f>IF(C27="","",DATEDIF(C27,データシート!$B$2,"y"))</f>
        <v/>
      </c>
      <c r="E27" s="30"/>
      <c r="F27" s="70"/>
      <c r="G27" s="70"/>
      <c r="H27" s="70"/>
      <c r="I27" s="71"/>
      <c r="J27" s="71"/>
      <c r="K27" s="72"/>
    </row>
    <row r="28" spans="1:11" ht="21" customHeight="1">
      <c r="A28" s="20">
        <v>12</v>
      </c>
      <c r="B28" s="36"/>
      <c r="C28" s="37"/>
      <c r="D28" s="13" t="str">
        <f>IF(C28="","",DATEDIF(C28,データシート!$B$2,"y"))</f>
        <v/>
      </c>
      <c r="E28" s="40"/>
      <c r="F28" s="73"/>
      <c r="G28" s="73"/>
      <c r="H28" s="73"/>
      <c r="I28" s="74"/>
      <c r="J28" s="74"/>
      <c r="K28" s="75"/>
    </row>
    <row r="29" spans="1:11" ht="21" customHeight="1">
      <c r="A29" s="20">
        <v>13</v>
      </c>
      <c r="B29" s="34"/>
      <c r="C29" s="35"/>
      <c r="D29" s="13" t="str">
        <f>IF(C29="","",DATEDIF(C29,データシート!$B$2,"y"))</f>
        <v/>
      </c>
      <c r="E29" s="30"/>
      <c r="F29" s="70"/>
      <c r="G29" s="70"/>
      <c r="H29" s="70"/>
      <c r="I29" s="71"/>
      <c r="J29" s="71"/>
      <c r="K29" s="72"/>
    </row>
    <row r="30" spans="1:11" ht="21" customHeight="1">
      <c r="A30" s="20">
        <v>14</v>
      </c>
      <c r="B30" s="36"/>
      <c r="C30" s="37"/>
      <c r="D30" s="13" t="str">
        <f>IF(C30="","",DATEDIF(C30,データシート!$B$2,"y"))</f>
        <v/>
      </c>
      <c r="E30" s="40"/>
      <c r="F30" s="73"/>
      <c r="G30" s="73"/>
      <c r="H30" s="73"/>
      <c r="I30" s="74"/>
      <c r="J30" s="74"/>
      <c r="K30" s="75"/>
    </row>
    <row r="31" spans="1:11" ht="21" customHeight="1">
      <c r="A31" s="20">
        <v>15</v>
      </c>
      <c r="B31" s="34"/>
      <c r="C31" s="35"/>
      <c r="D31" s="13" t="str">
        <f>IF(C31="","",DATEDIF(C31,データシート!$B$2,"y"))</f>
        <v/>
      </c>
      <c r="E31" s="30"/>
      <c r="F31" s="70"/>
      <c r="G31" s="70"/>
      <c r="H31" s="70"/>
      <c r="I31" s="71"/>
      <c r="J31" s="71"/>
      <c r="K31" s="72"/>
    </row>
    <row r="32" spans="1:11" ht="21" customHeight="1">
      <c r="A32" s="20">
        <v>16</v>
      </c>
      <c r="B32" s="36"/>
      <c r="C32" s="37"/>
      <c r="D32" s="13" t="str">
        <f>IF(C32="","",DATEDIF(C32,データシート!$B$2,"y"))</f>
        <v/>
      </c>
      <c r="E32" s="40"/>
      <c r="F32" s="73"/>
      <c r="G32" s="73"/>
      <c r="H32" s="73"/>
      <c r="I32" s="74"/>
      <c r="J32" s="74"/>
      <c r="K32" s="75"/>
    </row>
    <row r="33" spans="1:11" ht="21" customHeight="1">
      <c r="A33" s="20">
        <v>17</v>
      </c>
      <c r="B33" s="34"/>
      <c r="C33" s="35"/>
      <c r="D33" s="13" t="str">
        <f>IF(C33="","",DATEDIF(C33,データシート!$B$2,"y"))</f>
        <v/>
      </c>
      <c r="E33" s="30"/>
      <c r="F33" s="70"/>
      <c r="G33" s="70"/>
      <c r="H33" s="70"/>
      <c r="I33" s="71"/>
      <c r="J33" s="71"/>
      <c r="K33" s="72"/>
    </row>
    <row r="34" spans="1:11" ht="21" customHeight="1">
      <c r="A34" s="20">
        <v>18</v>
      </c>
      <c r="B34" s="36"/>
      <c r="C34" s="37"/>
      <c r="D34" s="13" t="str">
        <f>IF(C34="","",DATEDIF(C34,データシート!$B$2,"y"))</f>
        <v/>
      </c>
      <c r="E34" s="40"/>
      <c r="F34" s="73"/>
      <c r="G34" s="73"/>
      <c r="H34" s="73"/>
      <c r="I34" s="74"/>
      <c r="J34" s="74"/>
      <c r="K34" s="75"/>
    </row>
    <row r="35" spans="1:11" ht="21" customHeight="1">
      <c r="A35" s="20">
        <v>19</v>
      </c>
      <c r="B35" s="34"/>
      <c r="C35" s="35"/>
      <c r="D35" s="13" t="str">
        <f>IF(C35="","",DATEDIF(C35,データシート!$B$2,"y"))</f>
        <v/>
      </c>
      <c r="E35" s="30"/>
      <c r="F35" s="70"/>
      <c r="G35" s="70"/>
      <c r="H35" s="70"/>
      <c r="I35" s="71"/>
      <c r="J35" s="71"/>
      <c r="K35" s="72"/>
    </row>
    <row r="36" spans="1:11" ht="21" customHeight="1">
      <c r="A36" s="20">
        <v>20</v>
      </c>
      <c r="B36" s="36"/>
      <c r="C36" s="37"/>
      <c r="D36" s="13" t="str">
        <f>IF(C36="","",DATEDIF(C36,データシート!$B$2,"y"))</f>
        <v/>
      </c>
      <c r="E36" s="40"/>
      <c r="F36" s="73"/>
      <c r="G36" s="73"/>
      <c r="H36" s="73"/>
      <c r="I36" s="74"/>
      <c r="J36" s="74"/>
      <c r="K36" s="75"/>
    </row>
    <row r="37" spans="1:11" ht="21" customHeight="1">
      <c r="A37" s="20">
        <v>21</v>
      </c>
      <c r="B37" s="34"/>
      <c r="C37" s="35"/>
      <c r="D37" s="13" t="str">
        <f>IF(C37="","",DATEDIF(C37,データシート!$B$2,"y"))</f>
        <v/>
      </c>
      <c r="E37" s="30"/>
      <c r="F37" s="70"/>
      <c r="G37" s="70"/>
      <c r="H37" s="70"/>
      <c r="I37" s="71"/>
      <c r="J37" s="71"/>
      <c r="K37" s="72"/>
    </row>
    <row r="38" spans="1:11" ht="21" customHeight="1">
      <c r="A38" s="20">
        <v>22</v>
      </c>
      <c r="B38" s="36"/>
      <c r="C38" s="37"/>
      <c r="D38" s="13" t="str">
        <f>IF(C38="","",DATEDIF(C38,データシート!$B$2,"y"))</f>
        <v/>
      </c>
      <c r="E38" s="40"/>
      <c r="F38" s="73"/>
      <c r="G38" s="73"/>
      <c r="H38" s="73"/>
      <c r="I38" s="74"/>
      <c r="J38" s="74"/>
      <c r="K38" s="75"/>
    </row>
    <row r="39" spans="1:11" ht="21" customHeight="1">
      <c r="A39" s="20">
        <v>23</v>
      </c>
      <c r="B39" s="34"/>
      <c r="C39" s="35"/>
      <c r="D39" s="13" t="str">
        <f>IF(C39="","",DATEDIF(C39,データシート!$B$2,"y"))</f>
        <v/>
      </c>
      <c r="E39" s="30"/>
      <c r="F39" s="70"/>
      <c r="G39" s="70"/>
      <c r="H39" s="70"/>
      <c r="I39" s="71"/>
      <c r="J39" s="71"/>
      <c r="K39" s="72"/>
    </row>
    <row r="40" spans="1:11" ht="21" customHeight="1">
      <c r="A40" s="20">
        <v>24</v>
      </c>
      <c r="B40" s="36"/>
      <c r="C40" s="37"/>
      <c r="D40" s="13" t="str">
        <f>IF(C40="","",DATEDIF(C40,データシート!$B$2,"y"))</f>
        <v/>
      </c>
      <c r="E40" s="40"/>
      <c r="F40" s="73"/>
      <c r="G40" s="73"/>
      <c r="H40" s="73"/>
      <c r="I40" s="74"/>
      <c r="J40" s="74"/>
      <c r="K40" s="75"/>
    </row>
    <row r="41" spans="1:11" ht="21" customHeight="1">
      <c r="A41" s="20">
        <v>25</v>
      </c>
      <c r="B41" s="34"/>
      <c r="C41" s="35"/>
      <c r="D41" s="13" t="str">
        <f>IF(C41="","",DATEDIF(C41,データシート!$B$2,"y"))</f>
        <v/>
      </c>
      <c r="E41" s="30"/>
      <c r="F41" s="70"/>
      <c r="G41" s="70"/>
      <c r="H41" s="70"/>
      <c r="I41" s="71"/>
      <c r="J41" s="71"/>
      <c r="K41" s="72"/>
    </row>
    <row r="42" spans="1:11" ht="21" customHeight="1">
      <c r="A42" s="20">
        <v>26</v>
      </c>
      <c r="B42" s="36"/>
      <c r="C42" s="37"/>
      <c r="D42" s="13" t="str">
        <f>IF(C42="","",DATEDIF(C42,データシート!$B$2,"y"))</f>
        <v/>
      </c>
      <c r="E42" s="40"/>
      <c r="F42" s="73"/>
      <c r="G42" s="73"/>
      <c r="H42" s="73"/>
      <c r="I42" s="74"/>
      <c r="J42" s="74"/>
      <c r="K42" s="75"/>
    </row>
    <row r="43" spans="1:11" ht="21" customHeight="1">
      <c r="A43" s="20">
        <v>27</v>
      </c>
      <c r="B43" s="34"/>
      <c r="C43" s="35"/>
      <c r="D43" s="13" t="str">
        <f>IF(C43="","",DATEDIF(C43,データシート!$B$2,"y"))</f>
        <v/>
      </c>
      <c r="E43" s="30"/>
      <c r="F43" s="70"/>
      <c r="G43" s="70"/>
      <c r="H43" s="70"/>
      <c r="I43" s="71"/>
      <c r="J43" s="71"/>
      <c r="K43" s="72"/>
    </row>
    <row r="44" spans="1:11" ht="21" customHeight="1">
      <c r="A44" s="20">
        <v>28</v>
      </c>
      <c r="B44" s="36"/>
      <c r="C44" s="37"/>
      <c r="D44" s="13" t="str">
        <f>IF(C44="","",DATEDIF(C44,データシート!$B$2,"y"))</f>
        <v/>
      </c>
      <c r="E44" s="40"/>
      <c r="F44" s="73"/>
      <c r="G44" s="73"/>
      <c r="H44" s="73"/>
      <c r="I44" s="74"/>
      <c r="J44" s="74"/>
      <c r="K44" s="75"/>
    </row>
    <row r="45" spans="1:11" ht="21" customHeight="1">
      <c r="A45" s="20">
        <v>29</v>
      </c>
      <c r="B45" s="34"/>
      <c r="C45" s="35"/>
      <c r="D45" s="13" t="str">
        <f>IF(C45="","",DATEDIF(C45,データシート!$B$2,"y"))</f>
        <v/>
      </c>
      <c r="E45" s="30"/>
      <c r="F45" s="70"/>
      <c r="G45" s="70"/>
      <c r="H45" s="70"/>
      <c r="I45" s="71"/>
      <c r="J45" s="71"/>
      <c r="K45" s="72"/>
    </row>
    <row r="46" spans="1:11" ht="21" customHeight="1">
      <c r="A46" s="20">
        <v>30</v>
      </c>
      <c r="B46" s="36"/>
      <c r="C46" s="37"/>
      <c r="D46" s="13" t="str">
        <f>IF(C46="","",DATEDIF(C46,データシート!$B$2,"y"))</f>
        <v/>
      </c>
      <c r="E46" s="40"/>
      <c r="F46" s="73"/>
      <c r="G46" s="73"/>
      <c r="H46" s="73"/>
      <c r="I46" s="74"/>
      <c r="J46" s="74"/>
      <c r="K46" s="75"/>
    </row>
    <row r="47" spans="1:11" ht="21" customHeight="1">
      <c r="A47" s="20">
        <v>31</v>
      </c>
      <c r="B47" s="34"/>
      <c r="C47" s="35"/>
      <c r="D47" s="13" t="str">
        <f>IF(C47="","",DATEDIF(C47,データシート!$B$2,"y"))</f>
        <v/>
      </c>
      <c r="E47" s="30"/>
      <c r="F47" s="70"/>
      <c r="G47" s="70"/>
      <c r="H47" s="70"/>
      <c r="I47" s="71"/>
      <c r="J47" s="71"/>
      <c r="K47" s="72"/>
    </row>
    <row r="48" spans="1:11" ht="21" customHeight="1">
      <c r="A48" s="20">
        <v>32</v>
      </c>
      <c r="B48" s="36"/>
      <c r="C48" s="37"/>
      <c r="D48" s="13" t="str">
        <f>IF(C48="","",DATEDIF(C48,データシート!$B$2,"y"))</f>
        <v/>
      </c>
      <c r="E48" s="40"/>
      <c r="F48" s="73"/>
      <c r="G48" s="73"/>
      <c r="H48" s="73"/>
      <c r="I48" s="74"/>
      <c r="J48" s="74"/>
      <c r="K48" s="75"/>
    </row>
    <row r="49" spans="1:11" ht="21" customHeight="1">
      <c r="A49" s="20">
        <v>33</v>
      </c>
      <c r="B49" s="34"/>
      <c r="C49" s="35"/>
      <c r="D49" s="13" t="str">
        <f>IF(C49="","",DATEDIF(C49,データシート!$B$2,"y"))</f>
        <v/>
      </c>
      <c r="E49" s="30"/>
      <c r="F49" s="70"/>
      <c r="G49" s="70"/>
      <c r="H49" s="70"/>
      <c r="I49" s="71"/>
      <c r="J49" s="71"/>
      <c r="K49" s="72"/>
    </row>
    <row r="50" spans="1:11" ht="21" customHeight="1">
      <c r="A50" s="20">
        <v>34</v>
      </c>
      <c r="B50" s="36"/>
      <c r="C50" s="37"/>
      <c r="D50" s="13" t="str">
        <f>IF(C50="","",DATEDIF(C50,データシート!$B$2,"y"))</f>
        <v/>
      </c>
      <c r="E50" s="40"/>
      <c r="F50" s="73"/>
      <c r="G50" s="73"/>
      <c r="H50" s="73"/>
      <c r="I50" s="74"/>
      <c r="J50" s="74"/>
      <c r="K50" s="75"/>
    </row>
    <row r="51" spans="1:11" ht="21" customHeight="1" thickBot="1">
      <c r="A51" s="21">
        <v>35</v>
      </c>
      <c r="B51" s="38"/>
      <c r="C51" s="39"/>
      <c r="D51" s="22" t="str">
        <f>IF(C51="","",DATEDIF(C51,データシート!$B$2,"y"))</f>
        <v/>
      </c>
      <c r="E51" s="41"/>
      <c r="F51" s="92"/>
      <c r="G51" s="92"/>
      <c r="H51" s="92"/>
      <c r="I51" s="86"/>
      <c r="J51" s="86"/>
      <c r="K51" s="87"/>
    </row>
    <row r="53" spans="1:11" ht="19.5">
      <c r="B53" s="23" t="s">
        <v>33</v>
      </c>
    </row>
    <row r="54" spans="1:11" ht="19.5">
      <c r="B54" s="23" t="s">
        <v>34</v>
      </c>
    </row>
  </sheetData>
  <sheetProtection password="9D23" sheet="1" objects="1" scenarios="1" selectLockedCells="1"/>
  <mergeCells count="101">
    <mergeCell ref="F49:H49"/>
    <mergeCell ref="I49:K49"/>
    <mergeCell ref="F50:H50"/>
    <mergeCell ref="I50:K50"/>
    <mergeCell ref="F51:H51"/>
    <mergeCell ref="I51:K51"/>
    <mergeCell ref="F46:H46"/>
    <mergeCell ref="I46:K46"/>
    <mergeCell ref="F47:H47"/>
    <mergeCell ref="I47:K47"/>
    <mergeCell ref="F48:H48"/>
    <mergeCell ref="I48:K48"/>
    <mergeCell ref="F43:H43"/>
    <mergeCell ref="I43:K43"/>
    <mergeCell ref="F44:H44"/>
    <mergeCell ref="I44:K44"/>
    <mergeCell ref="F45:H45"/>
    <mergeCell ref="I45:K45"/>
    <mergeCell ref="F40:H40"/>
    <mergeCell ref="I40:K40"/>
    <mergeCell ref="F41:H41"/>
    <mergeCell ref="A2:K3"/>
    <mergeCell ref="I41:K41"/>
    <mergeCell ref="F42:H42"/>
    <mergeCell ref="I42:K42"/>
    <mergeCell ref="F37:H37"/>
    <mergeCell ref="I37:K37"/>
    <mergeCell ref="F38:H38"/>
    <mergeCell ref="I38:K38"/>
    <mergeCell ref="F39:H39"/>
    <mergeCell ref="I39:K39"/>
    <mergeCell ref="F34:H34"/>
    <mergeCell ref="I34:K34"/>
    <mergeCell ref="F35:H35"/>
    <mergeCell ref="I35:K35"/>
    <mergeCell ref="F36:H36"/>
    <mergeCell ref="I36:K36"/>
    <mergeCell ref="F31:H31"/>
    <mergeCell ref="I31:K31"/>
    <mergeCell ref="F32:H32"/>
    <mergeCell ref="I32:K32"/>
    <mergeCell ref="F33:H33"/>
    <mergeCell ref="I33:K33"/>
    <mergeCell ref="F28:H28"/>
    <mergeCell ref="I28:K28"/>
    <mergeCell ref="F29:H29"/>
    <mergeCell ref="I29:K29"/>
    <mergeCell ref="F30:H30"/>
    <mergeCell ref="I30:K30"/>
    <mergeCell ref="F25:H25"/>
    <mergeCell ref="I25:K25"/>
    <mergeCell ref="F26:H26"/>
    <mergeCell ref="I26:K26"/>
    <mergeCell ref="F27:H27"/>
    <mergeCell ref="I27:K27"/>
    <mergeCell ref="F22:H22"/>
    <mergeCell ref="I22:K22"/>
    <mergeCell ref="F23:H23"/>
    <mergeCell ref="I23:K23"/>
    <mergeCell ref="F24:H24"/>
    <mergeCell ref="I24:K24"/>
    <mergeCell ref="F19:H19"/>
    <mergeCell ref="I19:K19"/>
    <mergeCell ref="F20:H20"/>
    <mergeCell ref="I20:K20"/>
    <mergeCell ref="F21:H21"/>
    <mergeCell ref="I21:K21"/>
    <mergeCell ref="F17:H17"/>
    <mergeCell ref="I17:K17"/>
    <mergeCell ref="F18:H18"/>
    <mergeCell ref="I18:K18"/>
    <mergeCell ref="A5:B5"/>
    <mergeCell ref="A6:B8"/>
    <mergeCell ref="C6:F8"/>
    <mergeCell ref="C5:F5"/>
    <mergeCell ref="H14:I14"/>
    <mergeCell ref="H13:I13"/>
    <mergeCell ref="H11:I11"/>
    <mergeCell ref="H10:I10"/>
    <mergeCell ref="F12:G12"/>
    <mergeCell ref="F13:G14"/>
    <mergeCell ref="H9:K9"/>
    <mergeCell ref="H12:K12"/>
    <mergeCell ref="J14:K14"/>
    <mergeCell ref="J13:K13"/>
    <mergeCell ref="C9:E9"/>
    <mergeCell ref="A9:A11"/>
    <mergeCell ref="B10:B11"/>
    <mergeCell ref="C10:E11"/>
    <mergeCell ref="J11:K11"/>
    <mergeCell ref="J10:K10"/>
    <mergeCell ref="F9:G9"/>
    <mergeCell ref="F10:G11"/>
    <mergeCell ref="B13:B14"/>
    <mergeCell ref="A12:A14"/>
    <mergeCell ref="C12:E12"/>
    <mergeCell ref="C13:E14"/>
    <mergeCell ref="H5:K5"/>
    <mergeCell ref="G6:G8"/>
    <mergeCell ref="I16:K16"/>
    <mergeCell ref="F16:H16"/>
  </mergeCells>
  <phoneticPr fontId="3"/>
  <conditionalFormatting sqref="B17:B51">
    <cfRule type="duplicateValues" dxfId="0" priority="1"/>
  </conditionalFormatting>
  <dataValidations count="2">
    <dataValidation imeMode="fullKatakana" allowBlank="1" showInputMessage="1" showErrorMessage="1" sqref="C5:F5 C9:E9 C12:E12"/>
    <dataValidation imeMode="on" allowBlank="1" showInputMessage="1" showErrorMessage="1" sqref="B17"/>
  </dataValidations>
  <printOptions horizontalCentered="1" verticalCentered="1"/>
  <pageMargins left="0.59055118110236227" right="0.59055118110236227" top="0.59055118110236227" bottom="0.59055118110236227" header="0.31496062992125984" footer="0.31496062992125984"/>
  <pageSetup paperSize="9" scale="74" orientation="portrait" horizontalDpi="0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データシート!$B$4:$B$6</xm:f>
          </x14:formula1>
          <xm:sqref>E17:E51</xm:sqref>
        </x14:dataValidation>
        <x14:dataValidation type="list" allowBlank="1" showInputMessage="1" showErrorMessage="1">
          <x14:formula1>
            <xm:f>データシート!$B$10:$B$14</xm:f>
          </x14:formula1>
          <xm:sqref>G6:G8</xm:sqref>
        </x14:dataValidation>
        <x14:dataValidation type="date" operator="lessThanOrEqual" allowBlank="1" showInputMessage="1" showErrorMessage="1">
          <x14:formula1>
            <xm:f>データシート!$C$18</xm:f>
          </x14:formula1>
          <xm:sqref>C17:C51</xm:sqref>
        </x14:dataValidation>
        <x14:dataValidation type="custom" allowBlank="1" showInputMessage="1" showErrorMessage="1">
          <x14:formula1>
            <xm:f>データシート!$B$25&lt;&gt;"NG"</xm:f>
          </x14:formula1>
          <xm:sqref>I7:I8</xm:sqref>
        </x14:dataValidation>
        <x14:dataValidation type="custom" allowBlank="1" showInputMessage="1" showErrorMessage="1">
          <x14:formula1>
            <xm:f>データシート!$C$25&lt;&gt;"NG"</xm:f>
          </x14:formula1>
          <xm:sqref>J7:J8</xm:sqref>
        </x14:dataValidation>
        <x14:dataValidation type="custom" allowBlank="1" showInputMessage="1" showErrorMessage="1">
          <x14:formula1>
            <xm:f>データシート!$D$25&lt;&gt;"NG"</xm:f>
          </x14:formula1>
          <xm:sqref>K7:K8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K19"/>
  <sheetViews>
    <sheetView tabSelected="1" zoomScale="160" zoomScaleNormal="160" workbookViewId="0">
      <selection activeCell="J3" sqref="J3:K3"/>
    </sheetView>
  </sheetViews>
  <sheetFormatPr defaultRowHeight="15.75"/>
  <cols>
    <col min="1" max="1" width="9" style="1"/>
    <col min="2" max="3" width="9" style="1" customWidth="1"/>
    <col min="4" max="5" width="9" style="1"/>
    <col min="6" max="7" width="9" style="1" customWidth="1"/>
    <col min="8" max="16384" width="9" style="1"/>
  </cols>
  <sheetData>
    <row r="1" spans="1:11" ht="24">
      <c r="A1" s="93" t="s">
        <v>52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16.5" thickBot="1"/>
    <row r="3" spans="1:11" ht="21.75" thickBot="1">
      <c r="A3" s="49" t="s">
        <v>54</v>
      </c>
      <c r="H3" s="94" t="s">
        <v>53</v>
      </c>
      <c r="I3" s="95"/>
      <c r="J3" s="98"/>
      <c r="K3" s="99"/>
    </row>
    <row r="5" spans="1:11" ht="16.5" thickBot="1">
      <c r="A5" s="1" t="s">
        <v>55</v>
      </c>
    </row>
    <row r="6" spans="1:11" ht="16.5" thickBot="1">
      <c r="A6" s="94" t="s">
        <v>58</v>
      </c>
      <c r="B6" s="96"/>
      <c r="C6" s="97"/>
      <c r="E6" s="94" t="s">
        <v>56</v>
      </c>
      <c r="F6" s="96"/>
      <c r="G6" s="97"/>
      <c r="I6" s="94" t="s">
        <v>57</v>
      </c>
      <c r="J6" s="96"/>
      <c r="K6" s="97"/>
    </row>
    <row r="8" spans="1:11" ht="16.5" thickBot="1"/>
    <row r="9" spans="1:11">
      <c r="A9" s="1" t="s">
        <v>60</v>
      </c>
      <c r="E9" s="42" t="s">
        <v>59</v>
      </c>
      <c r="F9" s="50" t="s">
        <v>50</v>
      </c>
      <c r="G9" s="67"/>
      <c r="I9" s="42" t="s">
        <v>59</v>
      </c>
      <c r="J9" s="50" t="s">
        <v>51</v>
      </c>
      <c r="K9" s="67"/>
    </row>
    <row r="10" spans="1:11">
      <c r="A10" s="1" t="s">
        <v>61</v>
      </c>
      <c r="E10" s="100"/>
      <c r="F10" s="70"/>
      <c r="G10" s="101"/>
      <c r="I10" s="100"/>
      <c r="J10" s="70"/>
      <c r="K10" s="101"/>
    </row>
    <row r="11" spans="1:11">
      <c r="E11" s="100"/>
      <c r="F11" s="70"/>
      <c r="G11" s="101"/>
      <c r="I11" s="100"/>
      <c r="J11" s="70"/>
      <c r="K11" s="101"/>
    </row>
    <row r="12" spans="1:11">
      <c r="E12" s="100"/>
      <c r="F12" s="70"/>
      <c r="G12" s="101"/>
      <c r="I12" s="100"/>
      <c r="J12" s="70"/>
      <c r="K12" s="101"/>
    </row>
    <row r="13" spans="1:11">
      <c r="E13" s="100"/>
      <c r="F13" s="70"/>
      <c r="G13" s="101"/>
      <c r="I13" s="100"/>
      <c r="J13" s="70"/>
      <c r="K13" s="101"/>
    </row>
    <row r="14" spans="1:11">
      <c r="E14" s="100"/>
      <c r="F14" s="70"/>
      <c r="G14" s="101"/>
      <c r="I14" s="100"/>
      <c r="J14" s="70"/>
      <c r="K14" s="101"/>
    </row>
    <row r="15" spans="1:11">
      <c r="E15" s="100"/>
      <c r="F15" s="70"/>
      <c r="G15" s="101"/>
      <c r="I15" s="100"/>
      <c r="J15" s="70"/>
      <c r="K15" s="101"/>
    </row>
    <row r="16" spans="1:11">
      <c r="E16" s="100"/>
      <c r="F16" s="70"/>
      <c r="G16" s="101"/>
      <c r="I16" s="100"/>
      <c r="J16" s="70"/>
      <c r="K16" s="101"/>
    </row>
    <row r="17" spans="5:11">
      <c r="E17" s="100"/>
      <c r="F17" s="70"/>
      <c r="G17" s="101"/>
      <c r="I17" s="100"/>
      <c r="J17" s="70"/>
      <c r="K17" s="101"/>
    </row>
    <row r="18" spans="5:11">
      <c r="E18" s="100"/>
      <c r="F18" s="70"/>
      <c r="G18" s="101"/>
      <c r="I18" s="100"/>
      <c r="J18" s="70"/>
      <c r="K18" s="101"/>
    </row>
    <row r="19" spans="5:11" ht="16.5" thickBot="1">
      <c r="E19" s="102"/>
      <c r="F19" s="92"/>
      <c r="G19" s="103"/>
      <c r="I19" s="102"/>
      <c r="J19" s="92"/>
      <c r="K19" s="103"/>
    </row>
  </sheetData>
  <sheetProtection password="9D23" sheet="1" objects="1" scenarios="1" selectLockedCells="1"/>
  <mergeCells count="28">
    <mergeCell ref="F19:G19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F13:G13"/>
    <mergeCell ref="F14:G14"/>
    <mergeCell ref="F15:G15"/>
    <mergeCell ref="F16:G16"/>
    <mergeCell ref="F17:G17"/>
    <mergeCell ref="F18:G18"/>
    <mergeCell ref="A1:K1"/>
    <mergeCell ref="J3:K3"/>
    <mergeCell ref="F12:G12"/>
    <mergeCell ref="H3:I3"/>
    <mergeCell ref="A6:B6"/>
    <mergeCell ref="E6:F6"/>
    <mergeCell ref="I6:J6"/>
    <mergeCell ref="F10:G10"/>
    <mergeCell ref="F9:G9"/>
    <mergeCell ref="J10:K10"/>
    <mergeCell ref="J9:K9"/>
    <mergeCell ref="F11:G11"/>
  </mergeCells>
  <phoneticPr fontId="3"/>
  <dataValidations count="2">
    <dataValidation type="list" allowBlank="1" showInputMessage="1" showErrorMessage="1" sqref="C6 G6 K6">
      <formula1>"○"</formula1>
    </dataValidation>
    <dataValidation imeMode="halfAlpha" allowBlank="1" showInputMessage="1" showErrorMessage="1" sqref="J3:K3"/>
  </dataValidation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FF"/>
  </sheetPr>
  <dimension ref="A1:E28"/>
  <sheetViews>
    <sheetView workbookViewId="0">
      <selection activeCell="C18" sqref="C18"/>
    </sheetView>
  </sheetViews>
  <sheetFormatPr defaultRowHeight="15.75"/>
  <cols>
    <col min="1" max="1" width="15.375" style="1" bestFit="1" customWidth="1"/>
    <col min="2" max="3" width="11.5" style="1" bestFit="1" customWidth="1"/>
    <col min="4" max="4" width="9" style="1"/>
    <col min="5" max="5" width="10" style="1" bestFit="1" customWidth="1"/>
    <col min="6" max="6" width="10.875" style="1" bestFit="1" customWidth="1"/>
    <col min="7" max="16384" width="9" style="1"/>
  </cols>
  <sheetData>
    <row r="1" spans="1:5" ht="16.5" thickBot="1"/>
    <row r="2" spans="1:5" ht="16.5" thickBot="1">
      <c r="A2" s="1" t="s">
        <v>30</v>
      </c>
      <c r="B2" s="5">
        <v>45016</v>
      </c>
      <c r="C2" s="1" t="s">
        <v>39</v>
      </c>
    </row>
    <row r="3" spans="1:5" ht="16.5" thickBot="1"/>
    <row r="4" spans="1:5">
      <c r="A4" s="1" t="s">
        <v>20</v>
      </c>
      <c r="B4" s="6" t="s">
        <v>21</v>
      </c>
    </row>
    <row r="5" spans="1:5">
      <c r="B5" s="7" t="s">
        <v>22</v>
      </c>
    </row>
    <row r="6" spans="1:5" ht="16.5" thickBot="1">
      <c r="B6" s="8" t="s">
        <v>23</v>
      </c>
    </row>
    <row r="8" spans="1:5">
      <c r="D8" s="1" t="s">
        <v>36</v>
      </c>
    </row>
    <row r="9" spans="1:5">
      <c r="C9" s="2" t="s">
        <v>35</v>
      </c>
      <c r="D9" s="2" t="s">
        <v>19</v>
      </c>
    </row>
    <row r="10" spans="1:5">
      <c r="A10" s="1" t="s">
        <v>24</v>
      </c>
      <c r="B10" s="2" t="s">
        <v>25</v>
      </c>
      <c r="C10" s="4">
        <v>45016</v>
      </c>
      <c r="D10" s="1">
        <f>DATEDIF(C10,データシート!$B$2,"y")</f>
        <v>0</v>
      </c>
    </row>
    <row r="11" spans="1:5" ht="16.5" thickBot="1">
      <c r="B11" s="2" t="s">
        <v>26</v>
      </c>
      <c r="C11" s="4">
        <v>45016</v>
      </c>
      <c r="D11" s="1">
        <f>DATEDIF(C11,データシート!$B$2,"y")</f>
        <v>0</v>
      </c>
    </row>
    <row r="12" spans="1:5" ht="31.5">
      <c r="B12" s="3" t="s">
        <v>27</v>
      </c>
      <c r="C12" s="24">
        <v>30772</v>
      </c>
      <c r="D12" s="27">
        <f>DATEDIF(C12,データシート!$B$2,"y")</f>
        <v>39</v>
      </c>
      <c r="E12" s="1" t="s">
        <v>44</v>
      </c>
    </row>
    <row r="13" spans="1:5" ht="31.5">
      <c r="B13" s="3" t="s">
        <v>28</v>
      </c>
      <c r="C13" s="25">
        <v>27119</v>
      </c>
      <c r="D13" s="28">
        <f>DATEDIF(C13,データシート!$B$2,"y")</f>
        <v>49</v>
      </c>
      <c r="E13" s="1" t="s">
        <v>45</v>
      </c>
    </row>
    <row r="14" spans="1:5" ht="32.25" thickBot="1">
      <c r="B14" s="3" t="s">
        <v>29</v>
      </c>
      <c r="C14" s="26">
        <v>23832</v>
      </c>
      <c r="D14" s="29">
        <f>DATEDIF(C14,データシート!$B$2,"y")</f>
        <v>58</v>
      </c>
      <c r="E14" s="1" t="s">
        <v>62</v>
      </c>
    </row>
    <row r="15" spans="1:5">
      <c r="C15" s="1" t="s">
        <v>37</v>
      </c>
    </row>
    <row r="17" spans="1:5">
      <c r="B17" s="1" t="s">
        <v>38</v>
      </c>
      <c r="C17" s="1">
        <f>選手登録票!G6</f>
        <v>0</v>
      </c>
    </row>
    <row r="18" spans="1:5">
      <c r="C18" s="4" t="e">
        <f>VLOOKUP(C17,$B$10:$D$14,2,FALSE)</f>
        <v>#N/A</v>
      </c>
    </row>
    <row r="19" spans="1:5">
      <c r="A19" s="3"/>
    </row>
    <row r="21" spans="1:5">
      <c r="A21" s="1" t="s">
        <v>43</v>
      </c>
    </row>
    <row r="22" spans="1:5" ht="16.5" thickBot="1">
      <c r="B22" s="3" t="s">
        <v>40</v>
      </c>
      <c r="C22" s="3" t="s">
        <v>41</v>
      </c>
      <c r="D22" s="2" t="s">
        <v>42</v>
      </c>
    </row>
    <row r="23" spans="1:5">
      <c r="B23" s="43">
        <f>選手登録票!I7</f>
        <v>0</v>
      </c>
      <c r="C23" s="44">
        <f>選手登録票!J7</f>
        <v>0</v>
      </c>
      <c r="D23" s="45">
        <f>選手登録票!K7</f>
        <v>0</v>
      </c>
      <c r="E23" s="1" t="s">
        <v>49</v>
      </c>
    </row>
    <row r="24" spans="1:5" ht="16.5" thickBot="1">
      <c r="B24" s="46">
        <f>選手登録票!I8</f>
        <v>0</v>
      </c>
      <c r="C24" s="47">
        <f>選手登録票!J8</f>
        <v>0</v>
      </c>
      <c r="D24" s="48">
        <f>選手登録票!K8</f>
        <v>0</v>
      </c>
    </row>
    <row r="25" spans="1:5">
      <c r="B25" s="1" t="str">
        <f>IF(B23="黒","NG",IF(B23="紺","NG",IF(B24="黒","NG",IF(B24="紺","NG","OK"))))</f>
        <v>OK</v>
      </c>
      <c r="C25" s="1" t="str">
        <f>IF(C23=C24,"NG","OK")</f>
        <v>NG</v>
      </c>
      <c r="D25" s="1" t="str">
        <f>IF(D23=D24,"NG","OK")</f>
        <v>NG</v>
      </c>
    </row>
    <row r="26" spans="1:5">
      <c r="B26" s="1" t="s">
        <v>47</v>
      </c>
    </row>
    <row r="27" spans="1:5">
      <c r="C27" s="1" t="s">
        <v>48</v>
      </c>
    </row>
    <row r="28" spans="1:5">
      <c r="D28" s="1" t="s">
        <v>48</v>
      </c>
    </row>
  </sheetData>
  <phoneticPr fontId="3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選手登録票</vt:lpstr>
      <vt:lpstr>変更申請書</vt:lpstr>
      <vt:lpstr>データシート</vt:lpstr>
      <vt:lpstr>選手登録票!Print_Area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廣澤 信彦</dc:creator>
  <cp:lastModifiedBy>廣澤 信彦</cp:lastModifiedBy>
  <cp:lastPrinted>2023-02-04T05:45:24Z</cp:lastPrinted>
  <dcterms:created xsi:type="dcterms:W3CDTF">2022-06-03T01:34:09Z</dcterms:created>
  <dcterms:modified xsi:type="dcterms:W3CDTF">2023-02-11T06:37:08Z</dcterms:modified>
</cp:coreProperties>
</file>