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24年度サッカー連盟\2024実施要項他\"/>
    </mc:Choice>
  </mc:AlternateContent>
  <xr:revisionPtr revIDLastSave="0" documentId="8_{09AEC3E6-8208-4DE1-8593-D607285880C0}" xr6:coauthVersionLast="47" xr6:coauthVersionMax="47" xr10:uidLastSave="{00000000-0000-0000-0000-000000000000}"/>
  <workbookProtection workbookAlgorithmName="SHA-512" workbookHashValue="pDP/6j/MYNCU7Fj8u/Zs4kvy2MBpLfHwFipVi8/lzm2prKG3qdZ3rex/kTjDNQ04z0sJGne8HFvlVbP2sOTWmA==" workbookSaltValue="d+r4aA8vXZCKspbrzmqyGw==" workbookSpinCount="100000" lockStructure="1"/>
  <bookViews>
    <workbookView xWindow="-108" yWindow="-108" windowWidth="23256" windowHeight="12456" firstSheet="1" activeTab="1" xr2:uid="{00000000-000D-0000-FFFF-FFFF00000000}"/>
  </bookViews>
  <sheets>
    <sheet name="データシート" sheetId="4" state="hidden" r:id="rId1"/>
    <sheet name="役員登録" sheetId="14" r:id="rId2"/>
    <sheet name="選手登録票" sheetId="1" r:id="rId3"/>
    <sheet name="納入報告書" sheetId="19" r:id="rId4"/>
    <sheet name="同意書" sheetId="20" r:id="rId5"/>
    <sheet name="審判登録情報" sheetId="18" r:id="rId6"/>
    <sheet name="変更申請書" sheetId="3" r:id="rId7"/>
    <sheet name="メンバー表（一般）" sheetId="16" r:id="rId8"/>
    <sheet name="メンバー表（シニア）" sheetId="17" r:id="rId9"/>
  </sheets>
  <definedNames>
    <definedName name="_xlnm.Print_Area" localSheetId="2">選手登録票!$A$1:$K$56</definedName>
    <definedName name="チーム名">役員登録!$B$3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F29" i="20"/>
  <c r="B8" i="19"/>
  <c r="L25" i="17"/>
  <c r="B25" i="17"/>
  <c r="L24" i="17"/>
  <c r="B24" i="17"/>
  <c r="L23" i="17"/>
  <c r="B23" i="17"/>
  <c r="L22" i="17"/>
  <c r="B22" i="17"/>
  <c r="L21" i="17"/>
  <c r="B21" i="17"/>
  <c r="L20" i="17"/>
  <c r="B20" i="17"/>
  <c r="L19" i="17"/>
  <c r="B19" i="17"/>
  <c r="L18" i="17"/>
  <c r="B18" i="17"/>
  <c r="L17" i="17"/>
  <c r="B17" i="17"/>
  <c r="L16" i="17"/>
  <c r="B16" i="17"/>
  <c r="L15" i="17"/>
  <c r="B15" i="17"/>
  <c r="L14" i="17"/>
  <c r="B14" i="17"/>
  <c r="L13" i="17"/>
  <c r="B13" i="17"/>
  <c r="L12" i="17"/>
  <c r="B12" i="17"/>
  <c r="L11" i="17"/>
  <c r="B11" i="17"/>
  <c r="L10" i="17"/>
  <c r="B10" i="17"/>
  <c r="L9" i="17"/>
  <c r="B9" i="17"/>
  <c r="L8" i="17"/>
  <c r="B8" i="17"/>
  <c r="L7" i="17"/>
  <c r="B7" i="17"/>
  <c r="L6" i="17"/>
  <c r="B6" i="17"/>
  <c r="C2" i="17"/>
  <c r="I24" i="16"/>
  <c r="I23" i="16"/>
  <c r="I22" i="16"/>
  <c r="I21" i="16"/>
  <c r="I20" i="16"/>
  <c r="I19" i="16"/>
  <c r="I18" i="16"/>
  <c r="I17" i="16"/>
  <c r="I16" i="16"/>
  <c r="I15" i="16"/>
  <c r="I14" i="16"/>
  <c r="I13" i="16"/>
  <c r="I12" i="16"/>
  <c r="I11" i="16"/>
  <c r="I10" i="16"/>
  <c r="I9" i="16"/>
  <c r="I8" i="16"/>
  <c r="I7" i="16"/>
  <c r="I6" i="16"/>
  <c r="I5" i="16"/>
  <c r="C2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  <c r="B5" i="16"/>
  <c r="J10" i="1"/>
  <c r="C10" i="1"/>
  <c r="C9" i="1"/>
  <c r="C5" i="1"/>
  <c r="C6" i="1"/>
  <c r="D52" i="1"/>
  <c r="D51" i="1"/>
  <c r="D50" i="1"/>
  <c r="D49" i="1"/>
  <c r="D48" i="1"/>
  <c r="D24" i="4" l="1"/>
  <c r="C24" i="4"/>
  <c r="B24" i="4"/>
  <c r="D23" i="4"/>
  <c r="C23" i="4"/>
  <c r="B23" i="4"/>
  <c r="D11" i="4"/>
  <c r="D10" i="4"/>
  <c r="C17" i="4"/>
  <c r="C18" i="4" s="1"/>
  <c r="D14" i="4"/>
  <c r="D13" i="4"/>
  <c r="D12" i="4"/>
  <c r="D14" i="1"/>
  <c r="D53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B25" i="4" l="1"/>
  <c r="D25" i="4"/>
  <c r="C2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廣澤 信彦</author>
  </authors>
  <commentList>
    <comment ref="C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全角カナで入力します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シニアリーグにおいて、同一チームから複数チーム登録する場合、必ず区別できるチーム名とすること。</t>
        </r>
      </text>
    </comment>
    <comment ref="I7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黒または紺以外の
シャツにして下さい</t>
        </r>
      </text>
    </comment>
    <comment ref="J7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正副同色はＮＧです</t>
        </r>
      </text>
    </comment>
    <comment ref="K7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正副同色はＮＧです</t>
        </r>
      </text>
    </comment>
    <comment ref="I8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黒または紺以外の
シャツにして下さい</t>
        </r>
      </text>
    </comment>
    <comment ref="J8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正副同色はＮＧです</t>
        </r>
      </text>
    </comment>
    <comment ref="K8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正副同色はＮＧです</t>
        </r>
      </text>
    </comment>
    <comment ref="C9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全角カナで入力します</t>
        </r>
      </text>
    </comment>
    <comment ref="B14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全角文字で入力して下さい</t>
        </r>
      </text>
    </comment>
    <comment ref="C14" authorId="0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生年月日をYYYY/MM/DD形式で入力してください</t>
        </r>
      </text>
    </comment>
    <comment ref="E14" authorId="0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在住・在学・在勤の
何れかを選択して
下さい</t>
        </r>
      </text>
    </comment>
    <comment ref="F14" authorId="0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在住の場合
番地以降の記載は不要です
在学・在勤の場合
勤務先又は通学先の住所を最後まで記載して下さい</t>
        </r>
      </text>
    </comment>
    <comment ref="I14" authorId="0" shapeId="0" xr:uid="{00000000-0006-0000-00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在学・在勤の場合、勤務先（在学先）の
正式名称を必ず記載して下さい</t>
        </r>
      </text>
    </comment>
    <comment ref="B15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全角文字で入力して下さい</t>
        </r>
      </text>
    </comment>
    <comment ref="C15" authorId="0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生年月日をYYYY/MM/DD形式で入力してください</t>
        </r>
      </text>
    </comment>
    <comment ref="E15" authorId="0" shapeId="0" xr:uid="{00000000-0006-0000-00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在住・在学・在勤の
何れかを選択して
下さい</t>
        </r>
      </text>
    </comment>
    <comment ref="F15" authorId="0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在住の場合
番地以降の記載は不要です
在学・在勤の場合
勤務先又は通学先の住所を最後まで記載して下さい</t>
        </r>
      </text>
    </comment>
    <comment ref="I15" authorId="0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在学・在勤の場合、勤務先（在学先）の
正式名称を必ず記載して下さい</t>
        </r>
      </text>
    </comment>
    <comment ref="B16" authorId="0" shapeId="0" xr:uid="{00000000-0006-0000-00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全角文字で入力して下さい</t>
        </r>
      </text>
    </comment>
    <comment ref="C16" authorId="0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生年月日をYYYY/MM/DD形式で入力してください</t>
        </r>
      </text>
    </comment>
    <comment ref="E16" authorId="0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在住・在学・在勤の
何れかを選択して
下さい</t>
        </r>
      </text>
    </comment>
    <comment ref="F16" authorId="0" shapeId="0" xr:uid="{00000000-0006-0000-00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在住の場合
番地以降の記載は不要です
在学・在勤の場合
勤務先又は通学先の住所を最後まで記載して下さい</t>
        </r>
      </text>
    </comment>
    <comment ref="I16" authorId="0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在学・在勤の場合、勤務先（在学先）の
正式名称を必ず記載して下さい</t>
        </r>
      </text>
    </comment>
    <comment ref="B17" authorId="0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全角文字で入力して下さい</t>
        </r>
      </text>
    </comment>
    <comment ref="C17" authorId="0" shapeId="0" xr:uid="{00000000-0006-0000-0000-00001B000000}">
      <text>
        <r>
          <rPr>
            <b/>
            <sz val="9"/>
            <color indexed="81"/>
            <rFont val="ＭＳ Ｐゴシック"/>
            <family val="3"/>
            <charset val="128"/>
          </rPr>
          <t>生年月日をYYYY/MM/DD形式で入力してください</t>
        </r>
      </text>
    </comment>
    <comment ref="E17" authorId="0" shapeId="0" xr:uid="{00000000-0006-0000-00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在住・在学・在勤の
何れかを選択して
下さい</t>
        </r>
      </text>
    </comment>
    <comment ref="F17" authorId="0" shapeId="0" xr:uid="{00000000-0006-0000-00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在住の場合
番地以降の記載は不要です
在学・在勤の場合
勤務先又は通学先の住所を最後まで記載して下さい</t>
        </r>
      </text>
    </comment>
    <comment ref="I17" authorId="0" shapeId="0" xr:uid="{00000000-0006-0000-0000-00001E000000}">
      <text>
        <r>
          <rPr>
            <b/>
            <sz val="9"/>
            <color indexed="81"/>
            <rFont val="ＭＳ Ｐゴシック"/>
            <family val="3"/>
            <charset val="128"/>
          </rPr>
          <t>在学・在勤の場合、勤務先（在学先）の
正式名称を必ず記載して下さい</t>
        </r>
      </text>
    </comment>
    <comment ref="B18" authorId="0" shapeId="0" xr:uid="{00000000-0006-0000-00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全角文字で入力して下さい</t>
        </r>
      </text>
    </comment>
    <comment ref="C18" authorId="0" shapeId="0" xr:uid="{00000000-0006-0000-00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生年月日をYYYY/MM/DD形式で入力してください</t>
        </r>
      </text>
    </comment>
    <comment ref="E18" authorId="0" shapeId="0" xr:uid="{00000000-0006-0000-00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在住・在学・在勤の
何れかを選択して
下さい</t>
        </r>
      </text>
    </comment>
    <comment ref="F18" authorId="0" shapeId="0" xr:uid="{00000000-0006-0000-00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在住の場合
番地以降の記載は不要です
在学・在勤の場合
勤務先又は通学先の住所を最後まで記載して下さい</t>
        </r>
      </text>
    </comment>
    <comment ref="I18" authorId="0" shapeId="0" xr:uid="{00000000-0006-0000-00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在学・在勤の場合、勤務先（在学先）の
正式名称を必ず記載して下さい</t>
        </r>
      </text>
    </comment>
    <comment ref="B19" authorId="0" shapeId="0" xr:uid="{00000000-0006-0000-00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全角文字で入力して下さい</t>
        </r>
      </text>
    </comment>
    <comment ref="C19" authorId="0" shapeId="0" xr:uid="{00000000-0006-0000-00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生年月日をYYYY/MM/DD形式で入力してください</t>
        </r>
      </text>
    </comment>
    <comment ref="E19" authorId="0" shapeId="0" xr:uid="{00000000-0006-0000-00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在住・在学・在勤の
何れかを選択して
下さい</t>
        </r>
      </text>
    </comment>
    <comment ref="F19" authorId="0" shapeId="0" xr:uid="{00000000-0006-0000-00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在住の場合
番地以降の記載は不要です
在学・在勤の場合
勤務先又は通学先の住所を最後まで記載して下さい</t>
        </r>
      </text>
    </comment>
    <comment ref="I19" authorId="0" shapeId="0" xr:uid="{00000000-0006-0000-00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在学・在勤の場合、勤務先（在学先）の
正式名称を必ず記載して下さい</t>
        </r>
      </text>
    </comment>
    <comment ref="B20" authorId="0" shapeId="0" xr:uid="{00000000-0006-0000-00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全角文字で入力して下さい</t>
        </r>
      </text>
    </comment>
    <comment ref="C20" authorId="0" shapeId="0" xr:uid="{00000000-0006-0000-0000-00002A000000}">
      <text>
        <r>
          <rPr>
            <b/>
            <sz val="9"/>
            <color indexed="81"/>
            <rFont val="ＭＳ Ｐゴシック"/>
            <family val="3"/>
            <charset val="128"/>
          </rPr>
          <t>生年月日をYYYY/MM/DD形式で入力してください</t>
        </r>
      </text>
    </comment>
    <comment ref="E20" authorId="0" shapeId="0" xr:uid="{00000000-0006-0000-0000-00002B000000}">
      <text>
        <r>
          <rPr>
            <b/>
            <sz val="9"/>
            <color indexed="81"/>
            <rFont val="ＭＳ Ｐゴシック"/>
            <family val="3"/>
            <charset val="128"/>
          </rPr>
          <t>在住・在学・在勤の
何れかを選択して
下さい</t>
        </r>
      </text>
    </comment>
    <comment ref="F20" authorId="0" shapeId="0" xr:uid="{00000000-0006-0000-0000-00002C000000}">
      <text>
        <r>
          <rPr>
            <b/>
            <sz val="9"/>
            <color indexed="81"/>
            <rFont val="ＭＳ Ｐゴシック"/>
            <family val="3"/>
            <charset val="128"/>
          </rPr>
          <t>在住の場合
番地以降の記載は不要です
在学・在勤の場合
勤務先又は通学先の住所を最後まで記載して下さい</t>
        </r>
      </text>
    </comment>
    <comment ref="I20" authorId="0" shapeId="0" xr:uid="{00000000-0006-0000-0000-00002D000000}">
      <text>
        <r>
          <rPr>
            <b/>
            <sz val="9"/>
            <color indexed="81"/>
            <rFont val="ＭＳ Ｐゴシック"/>
            <family val="3"/>
            <charset val="128"/>
          </rPr>
          <t>在学・在勤の場合、勤務先（在学先）の
正式名称を必ず記載して下さい</t>
        </r>
      </text>
    </comment>
    <comment ref="B21" authorId="0" shapeId="0" xr:uid="{00000000-0006-0000-0000-00002E000000}">
      <text>
        <r>
          <rPr>
            <b/>
            <sz val="9"/>
            <color indexed="81"/>
            <rFont val="ＭＳ Ｐゴシック"/>
            <family val="3"/>
            <charset val="128"/>
          </rPr>
          <t>全角文字で入力して下さい</t>
        </r>
      </text>
    </comment>
    <comment ref="C21" authorId="0" shapeId="0" xr:uid="{00000000-0006-0000-0000-00002F000000}">
      <text>
        <r>
          <rPr>
            <b/>
            <sz val="9"/>
            <color indexed="81"/>
            <rFont val="ＭＳ Ｐゴシック"/>
            <family val="3"/>
            <charset val="128"/>
          </rPr>
          <t>生年月日をYYYY/MM/DD形式で入力してください</t>
        </r>
      </text>
    </comment>
    <comment ref="E21" authorId="0" shapeId="0" xr:uid="{00000000-0006-0000-0000-000030000000}">
      <text>
        <r>
          <rPr>
            <b/>
            <sz val="9"/>
            <color indexed="81"/>
            <rFont val="ＭＳ Ｐゴシック"/>
            <family val="3"/>
            <charset val="128"/>
          </rPr>
          <t>在住・在学・在勤の
何れかを選択して
下さい</t>
        </r>
      </text>
    </comment>
    <comment ref="F21" authorId="0" shapeId="0" xr:uid="{00000000-0006-0000-0000-000031000000}">
      <text>
        <r>
          <rPr>
            <b/>
            <sz val="9"/>
            <color indexed="81"/>
            <rFont val="ＭＳ Ｐゴシック"/>
            <family val="3"/>
            <charset val="128"/>
          </rPr>
          <t>在住の場合
番地以降の記載は不要です
在学・在勤の場合
勤務先又は通学先の住所を最後まで記載して下さい</t>
        </r>
      </text>
    </comment>
    <comment ref="I21" authorId="0" shapeId="0" xr:uid="{00000000-0006-0000-0000-000032000000}">
      <text>
        <r>
          <rPr>
            <b/>
            <sz val="9"/>
            <color indexed="81"/>
            <rFont val="ＭＳ Ｐゴシック"/>
            <family val="3"/>
            <charset val="128"/>
          </rPr>
          <t>在学・在勤の場合、勤務先（在学先）の
正式名称を必ず記載して下さい</t>
        </r>
      </text>
    </comment>
    <comment ref="B22" authorId="0" shapeId="0" xr:uid="{00000000-0006-0000-0000-000033000000}">
      <text>
        <r>
          <rPr>
            <b/>
            <sz val="9"/>
            <color indexed="81"/>
            <rFont val="ＭＳ Ｐゴシック"/>
            <family val="3"/>
            <charset val="128"/>
          </rPr>
          <t>全角文字で入力して下さい</t>
        </r>
      </text>
    </comment>
    <comment ref="C22" authorId="0" shapeId="0" xr:uid="{00000000-0006-0000-0000-000034000000}">
      <text>
        <r>
          <rPr>
            <b/>
            <sz val="9"/>
            <color indexed="81"/>
            <rFont val="ＭＳ Ｐゴシック"/>
            <family val="3"/>
            <charset val="128"/>
          </rPr>
          <t>生年月日をYYYY/MM/DD形式で入力してください</t>
        </r>
      </text>
    </comment>
    <comment ref="E22" authorId="0" shapeId="0" xr:uid="{00000000-0006-0000-0000-000035000000}">
      <text>
        <r>
          <rPr>
            <b/>
            <sz val="9"/>
            <color indexed="81"/>
            <rFont val="ＭＳ Ｐゴシック"/>
            <family val="3"/>
            <charset val="128"/>
          </rPr>
          <t>在住・在学・在勤の
何れかを選択して
下さい</t>
        </r>
      </text>
    </comment>
    <comment ref="F22" authorId="0" shapeId="0" xr:uid="{00000000-0006-0000-0000-000036000000}">
      <text>
        <r>
          <rPr>
            <b/>
            <sz val="9"/>
            <color indexed="81"/>
            <rFont val="ＭＳ Ｐゴシック"/>
            <family val="3"/>
            <charset val="128"/>
          </rPr>
          <t>在住の場合
番地以降の記載は不要です
在学・在勤の場合
勤務先又は通学先の住所を最後まで記載して下さい</t>
        </r>
      </text>
    </comment>
    <comment ref="I22" authorId="0" shapeId="0" xr:uid="{00000000-0006-0000-0000-000037000000}">
      <text>
        <r>
          <rPr>
            <b/>
            <sz val="9"/>
            <color indexed="81"/>
            <rFont val="ＭＳ Ｐゴシック"/>
            <family val="3"/>
            <charset val="128"/>
          </rPr>
          <t>在学・在勤の場合、勤務先（在学先）の
正式名称を必ず記載して下さい</t>
        </r>
      </text>
    </comment>
    <comment ref="B23" authorId="0" shapeId="0" xr:uid="{00000000-0006-0000-0000-000038000000}">
      <text>
        <r>
          <rPr>
            <b/>
            <sz val="9"/>
            <color indexed="81"/>
            <rFont val="ＭＳ Ｐゴシック"/>
            <family val="3"/>
            <charset val="128"/>
          </rPr>
          <t>全角文字で入力して下さい</t>
        </r>
      </text>
    </comment>
    <comment ref="C23" authorId="0" shapeId="0" xr:uid="{00000000-0006-0000-0000-000039000000}">
      <text>
        <r>
          <rPr>
            <b/>
            <sz val="9"/>
            <color indexed="81"/>
            <rFont val="ＭＳ Ｐゴシック"/>
            <family val="3"/>
            <charset val="128"/>
          </rPr>
          <t>生年月日をYYYY/MM/DD形式で入力してください</t>
        </r>
      </text>
    </comment>
    <comment ref="E23" authorId="0" shapeId="0" xr:uid="{00000000-0006-0000-0000-00003A000000}">
      <text>
        <r>
          <rPr>
            <b/>
            <sz val="9"/>
            <color indexed="81"/>
            <rFont val="ＭＳ Ｐゴシック"/>
            <family val="3"/>
            <charset val="128"/>
          </rPr>
          <t>在住・在学・在勤の
何れかを選択して
下さい</t>
        </r>
      </text>
    </comment>
    <comment ref="F23" authorId="0" shapeId="0" xr:uid="{00000000-0006-0000-0000-00003B000000}">
      <text>
        <r>
          <rPr>
            <b/>
            <sz val="9"/>
            <color indexed="81"/>
            <rFont val="ＭＳ Ｐゴシック"/>
            <family val="3"/>
            <charset val="128"/>
          </rPr>
          <t>在住の場合
番地以降の記載は不要です
在学・在勤の場合
勤務先又は通学先の住所を最後まで記載して下さい</t>
        </r>
      </text>
    </comment>
    <comment ref="I23" authorId="0" shapeId="0" xr:uid="{00000000-0006-0000-0000-00003C000000}">
      <text>
        <r>
          <rPr>
            <b/>
            <sz val="9"/>
            <color indexed="81"/>
            <rFont val="ＭＳ Ｐゴシック"/>
            <family val="3"/>
            <charset val="128"/>
          </rPr>
          <t>在学・在勤の場合、勤務先（在学先）の
正式名称を必ず記載して下さい</t>
        </r>
      </text>
    </comment>
    <comment ref="B24" authorId="0" shapeId="0" xr:uid="{00000000-0006-0000-0000-00003D000000}">
      <text>
        <r>
          <rPr>
            <b/>
            <sz val="9"/>
            <color indexed="81"/>
            <rFont val="ＭＳ Ｐゴシック"/>
            <family val="3"/>
            <charset val="128"/>
          </rPr>
          <t>全角文字で入力して下さい</t>
        </r>
      </text>
    </comment>
    <comment ref="C24" authorId="0" shapeId="0" xr:uid="{00000000-0006-0000-0000-00003E000000}">
      <text>
        <r>
          <rPr>
            <b/>
            <sz val="9"/>
            <color indexed="81"/>
            <rFont val="ＭＳ Ｐゴシック"/>
            <family val="3"/>
            <charset val="128"/>
          </rPr>
          <t>生年月日をYYYY/MM/DD形式で入力してください</t>
        </r>
      </text>
    </comment>
    <comment ref="E24" authorId="0" shapeId="0" xr:uid="{00000000-0006-0000-0000-00003F000000}">
      <text>
        <r>
          <rPr>
            <b/>
            <sz val="9"/>
            <color indexed="81"/>
            <rFont val="ＭＳ Ｐゴシック"/>
            <family val="3"/>
            <charset val="128"/>
          </rPr>
          <t>在住・在学・在勤の
何れかを選択して
下さい</t>
        </r>
      </text>
    </comment>
    <comment ref="F24" authorId="0" shapeId="0" xr:uid="{00000000-0006-0000-0000-000040000000}">
      <text>
        <r>
          <rPr>
            <b/>
            <sz val="9"/>
            <color indexed="81"/>
            <rFont val="ＭＳ Ｐゴシック"/>
            <family val="3"/>
            <charset val="128"/>
          </rPr>
          <t>在住の場合
番地以降の記載は不要です
在学・在勤の場合
勤務先又は通学先の住所を最後まで記載して下さい</t>
        </r>
      </text>
    </comment>
    <comment ref="I24" authorId="0" shapeId="0" xr:uid="{00000000-0006-0000-0000-000041000000}">
      <text>
        <r>
          <rPr>
            <b/>
            <sz val="9"/>
            <color indexed="81"/>
            <rFont val="ＭＳ Ｐゴシック"/>
            <family val="3"/>
            <charset val="128"/>
          </rPr>
          <t>在学・在勤の場合、勤務先（在学先）の
正式名称を必ず記載して下さい</t>
        </r>
      </text>
    </comment>
    <comment ref="B25" authorId="0" shapeId="0" xr:uid="{00000000-0006-0000-0000-000042000000}">
      <text>
        <r>
          <rPr>
            <b/>
            <sz val="9"/>
            <color indexed="81"/>
            <rFont val="ＭＳ Ｐゴシック"/>
            <family val="3"/>
            <charset val="128"/>
          </rPr>
          <t>全角文字で入力して下さい</t>
        </r>
      </text>
    </comment>
    <comment ref="C25" authorId="0" shapeId="0" xr:uid="{00000000-0006-0000-0000-000043000000}">
      <text>
        <r>
          <rPr>
            <b/>
            <sz val="9"/>
            <color indexed="81"/>
            <rFont val="ＭＳ Ｐゴシック"/>
            <family val="3"/>
            <charset val="128"/>
          </rPr>
          <t>生年月日をYYYY/MM/DD形式で入力してください</t>
        </r>
      </text>
    </comment>
    <comment ref="E25" authorId="0" shapeId="0" xr:uid="{00000000-0006-0000-0000-000044000000}">
      <text>
        <r>
          <rPr>
            <b/>
            <sz val="9"/>
            <color indexed="81"/>
            <rFont val="ＭＳ Ｐゴシック"/>
            <family val="3"/>
            <charset val="128"/>
          </rPr>
          <t>在住・在学・在勤の
何れかを選択して
下さい</t>
        </r>
      </text>
    </comment>
    <comment ref="F25" authorId="0" shapeId="0" xr:uid="{00000000-0006-0000-0000-000045000000}">
      <text>
        <r>
          <rPr>
            <b/>
            <sz val="9"/>
            <color indexed="81"/>
            <rFont val="ＭＳ Ｐゴシック"/>
            <family val="3"/>
            <charset val="128"/>
          </rPr>
          <t>在住の場合
番地以降の記載は不要です
在学・在勤の場合
勤務先又は通学先の住所を最後まで記載して下さい</t>
        </r>
      </text>
    </comment>
    <comment ref="I25" authorId="0" shapeId="0" xr:uid="{00000000-0006-0000-0000-000046000000}">
      <text>
        <r>
          <rPr>
            <b/>
            <sz val="9"/>
            <color indexed="81"/>
            <rFont val="ＭＳ Ｐゴシック"/>
            <family val="3"/>
            <charset val="128"/>
          </rPr>
          <t>在学・在勤の場合、勤務先（在学先）の
正式名称を必ず記載して下さい</t>
        </r>
      </text>
    </comment>
    <comment ref="B26" authorId="0" shapeId="0" xr:uid="{00000000-0006-0000-0000-000047000000}">
      <text>
        <r>
          <rPr>
            <b/>
            <sz val="9"/>
            <color indexed="81"/>
            <rFont val="ＭＳ Ｐゴシック"/>
            <family val="3"/>
            <charset val="128"/>
          </rPr>
          <t>全角文字で入力して下さい</t>
        </r>
      </text>
    </comment>
    <comment ref="C26" authorId="0" shapeId="0" xr:uid="{00000000-0006-0000-0000-000048000000}">
      <text>
        <r>
          <rPr>
            <b/>
            <sz val="9"/>
            <color indexed="81"/>
            <rFont val="ＭＳ Ｐゴシック"/>
            <family val="3"/>
            <charset val="128"/>
          </rPr>
          <t>生年月日をYYYY/MM/DD形式で入力してください</t>
        </r>
      </text>
    </comment>
    <comment ref="E26" authorId="0" shapeId="0" xr:uid="{00000000-0006-0000-0000-000049000000}">
      <text>
        <r>
          <rPr>
            <b/>
            <sz val="9"/>
            <color indexed="81"/>
            <rFont val="ＭＳ Ｐゴシック"/>
            <family val="3"/>
            <charset val="128"/>
          </rPr>
          <t>在住・在学・在勤の
何れかを選択して
下さい</t>
        </r>
      </text>
    </comment>
    <comment ref="F26" authorId="0" shapeId="0" xr:uid="{00000000-0006-0000-0000-00004A000000}">
      <text>
        <r>
          <rPr>
            <b/>
            <sz val="9"/>
            <color indexed="81"/>
            <rFont val="ＭＳ Ｐゴシック"/>
            <family val="3"/>
            <charset val="128"/>
          </rPr>
          <t>在住の場合
番地以降の記載は不要です
在学・在勤の場合
勤務先又は通学先の住所を最後まで記載して下さい</t>
        </r>
      </text>
    </comment>
    <comment ref="I26" authorId="0" shapeId="0" xr:uid="{00000000-0006-0000-0000-00004B000000}">
      <text>
        <r>
          <rPr>
            <b/>
            <sz val="9"/>
            <color indexed="81"/>
            <rFont val="ＭＳ Ｐゴシック"/>
            <family val="3"/>
            <charset val="128"/>
          </rPr>
          <t>在学・在勤の場合、勤務先（在学先）の
正式名称を必ず記載して下さい</t>
        </r>
      </text>
    </comment>
    <comment ref="B27" authorId="0" shapeId="0" xr:uid="{00000000-0006-0000-0000-00004C000000}">
      <text>
        <r>
          <rPr>
            <b/>
            <sz val="9"/>
            <color indexed="81"/>
            <rFont val="ＭＳ Ｐゴシック"/>
            <family val="3"/>
            <charset val="128"/>
          </rPr>
          <t>全角文字で入力して下さい</t>
        </r>
      </text>
    </comment>
    <comment ref="C27" authorId="0" shapeId="0" xr:uid="{00000000-0006-0000-0000-00004D000000}">
      <text>
        <r>
          <rPr>
            <b/>
            <sz val="9"/>
            <color indexed="81"/>
            <rFont val="ＭＳ Ｐゴシック"/>
            <family val="3"/>
            <charset val="128"/>
          </rPr>
          <t>生年月日をYYYY/MM/DD形式で入力してください</t>
        </r>
      </text>
    </comment>
    <comment ref="E27" authorId="0" shapeId="0" xr:uid="{00000000-0006-0000-0000-00004E000000}">
      <text>
        <r>
          <rPr>
            <b/>
            <sz val="9"/>
            <color indexed="81"/>
            <rFont val="ＭＳ Ｐゴシック"/>
            <family val="3"/>
            <charset val="128"/>
          </rPr>
          <t>在住・在学・在勤の
何れかを選択して
下さい</t>
        </r>
      </text>
    </comment>
    <comment ref="F27" authorId="0" shapeId="0" xr:uid="{00000000-0006-0000-0000-00004F000000}">
      <text>
        <r>
          <rPr>
            <b/>
            <sz val="9"/>
            <color indexed="81"/>
            <rFont val="ＭＳ Ｐゴシック"/>
            <family val="3"/>
            <charset val="128"/>
          </rPr>
          <t>在住の場合
番地以降の記載は不要です
在学・在勤の場合
勤務先又は通学先の住所を最後まで記載して下さい</t>
        </r>
      </text>
    </comment>
    <comment ref="I27" authorId="0" shapeId="0" xr:uid="{00000000-0006-0000-0000-000050000000}">
      <text>
        <r>
          <rPr>
            <b/>
            <sz val="9"/>
            <color indexed="81"/>
            <rFont val="ＭＳ Ｐゴシック"/>
            <family val="3"/>
            <charset val="128"/>
          </rPr>
          <t>在学・在勤の場合、勤務先（在学先）の
正式名称を必ず記載して下さい</t>
        </r>
      </text>
    </comment>
    <comment ref="B28" authorId="0" shapeId="0" xr:uid="{00000000-0006-0000-0000-000051000000}">
      <text>
        <r>
          <rPr>
            <b/>
            <sz val="9"/>
            <color indexed="81"/>
            <rFont val="ＭＳ Ｐゴシック"/>
            <family val="3"/>
            <charset val="128"/>
          </rPr>
          <t>全角文字で入力して下さい</t>
        </r>
      </text>
    </comment>
    <comment ref="C28" authorId="0" shapeId="0" xr:uid="{00000000-0006-0000-0000-000052000000}">
      <text>
        <r>
          <rPr>
            <b/>
            <sz val="9"/>
            <color indexed="81"/>
            <rFont val="ＭＳ Ｐゴシック"/>
            <family val="3"/>
            <charset val="128"/>
          </rPr>
          <t>生年月日をYYYY/MM/DD形式で入力してください</t>
        </r>
      </text>
    </comment>
    <comment ref="E28" authorId="0" shapeId="0" xr:uid="{00000000-0006-0000-0000-000053000000}">
      <text>
        <r>
          <rPr>
            <b/>
            <sz val="9"/>
            <color indexed="81"/>
            <rFont val="ＭＳ Ｐゴシック"/>
            <family val="3"/>
            <charset val="128"/>
          </rPr>
          <t>在住・在学・在勤の
何れかを選択して
下さい</t>
        </r>
      </text>
    </comment>
    <comment ref="F28" authorId="0" shapeId="0" xr:uid="{00000000-0006-0000-0000-000054000000}">
      <text>
        <r>
          <rPr>
            <b/>
            <sz val="9"/>
            <color indexed="81"/>
            <rFont val="ＭＳ Ｐゴシック"/>
            <family val="3"/>
            <charset val="128"/>
          </rPr>
          <t>在住の場合
番地以降の記載は不要です
在学・在勤の場合
勤務先又は通学先の住所を最後まで記載して下さい</t>
        </r>
      </text>
    </comment>
    <comment ref="I28" authorId="0" shapeId="0" xr:uid="{00000000-0006-0000-0000-000055000000}">
      <text>
        <r>
          <rPr>
            <b/>
            <sz val="9"/>
            <color indexed="81"/>
            <rFont val="ＭＳ Ｐゴシック"/>
            <family val="3"/>
            <charset val="128"/>
          </rPr>
          <t>在学・在勤の場合、勤務先（在学先）の
正式名称を必ず記載して下さい</t>
        </r>
      </text>
    </comment>
    <comment ref="B29" authorId="0" shapeId="0" xr:uid="{00000000-0006-0000-0000-000056000000}">
      <text>
        <r>
          <rPr>
            <b/>
            <sz val="9"/>
            <color indexed="81"/>
            <rFont val="ＭＳ Ｐゴシック"/>
            <family val="3"/>
            <charset val="128"/>
          </rPr>
          <t>全角文字で入力して下さい</t>
        </r>
      </text>
    </comment>
    <comment ref="C29" authorId="0" shapeId="0" xr:uid="{00000000-0006-0000-0000-000057000000}">
      <text>
        <r>
          <rPr>
            <b/>
            <sz val="9"/>
            <color indexed="81"/>
            <rFont val="ＭＳ Ｐゴシック"/>
            <family val="3"/>
            <charset val="128"/>
          </rPr>
          <t>生年月日をYYYY/MM/DD形式で入力してください</t>
        </r>
      </text>
    </comment>
    <comment ref="E29" authorId="0" shapeId="0" xr:uid="{00000000-0006-0000-0000-000058000000}">
      <text>
        <r>
          <rPr>
            <b/>
            <sz val="9"/>
            <color indexed="81"/>
            <rFont val="ＭＳ Ｐゴシック"/>
            <family val="3"/>
            <charset val="128"/>
          </rPr>
          <t>在住・在学・在勤の
何れかを選択して
下さい</t>
        </r>
      </text>
    </comment>
    <comment ref="F29" authorId="0" shapeId="0" xr:uid="{00000000-0006-0000-0000-000059000000}">
      <text>
        <r>
          <rPr>
            <b/>
            <sz val="9"/>
            <color indexed="81"/>
            <rFont val="ＭＳ Ｐゴシック"/>
            <family val="3"/>
            <charset val="128"/>
          </rPr>
          <t>在住の場合
番地以降の記載は不要です
在学・在勤の場合
勤務先又は通学先の住所を最後まで記載して下さい</t>
        </r>
      </text>
    </comment>
    <comment ref="I29" authorId="0" shapeId="0" xr:uid="{00000000-0006-0000-0000-00005A000000}">
      <text>
        <r>
          <rPr>
            <b/>
            <sz val="9"/>
            <color indexed="81"/>
            <rFont val="ＭＳ Ｐゴシック"/>
            <family val="3"/>
            <charset val="128"/>
          </rPr>
          <t>在学・在勤の場合、勤務先（在学先）の
正式名称を必ず記載して下さい</t>
        </r>
      </text>
    </comment>
    <comment ref="B30" authorId="0" shapeId="0" xr:uid="{00000000-0006-0000-0000-00005B000000}">
      <text>
        <r>
          <rPr>
            <b/>
            <sz val="9"/>
            <color indexed="81"/>
            <rFont val="ＭＳ Ｐゴシック"/>
            <family val="3"/>
            <charset val="128"/>
          </rPr>
          <t>全角文字で入力して下さい</t>
        </r>
      </text>
    </comment>
    <comment ref="C30" authorId="0" shapeId="0" xr:uid="{00000000-0006-0000-0000-00005C000000}">
      <text>
        <r>
          <rPr>
            <b/>
            <sz val="9"/>
            <color indexed="81"/>
            <rFont val="ＭＳ Ｐゴシック"/>
            <family val="3"/>
            <charset val="128"/>
          </rPr>
          <t>生年月日をYYYY/MM/DD形式で入力してください</t>
        </r>
      </text>
    </comment>
    <comment ref="E30" authorId="0" shapeId="0" xr:uid="{00000000-0006-0000-0000-00005D000000}">
      <text>
        <r>
          <rPr>
            <b/>
            <sz val="9"/>
            <color indexed="81"/>
            <rFont val="ＭＳ Ｐゴシック"/>
            <family val="3"/>
            <charset val="128"/>
          </rPr>
          <t>在住・在学・在勤の
何れかを選択して
下さい</t>
        </r>
      </text>
    </comment>
    <comment ref="F30" authorId="0" shapeId="0" xr:uid="{00000000-0006-0000-0000-00005E000000}">
      <text>
        <r>
          <rPr>
            <b/>
            <sz val="9"/>
            <color indexed="81"/>
            <rFont val="ＭＳ Ｐゴシック"/>
            <family val="3"/>
            <charset val="128"/>
          </rPr>
          <t>在住の場合
番地以降の記載は不要です
在学・在勤の場合
勤務先又は通学先の住所を最後まで記載して下さい</t>
        </r>
      </text>
    </comment>
    <comment ref="I30" authorId="0" shapeId="0" xr:uid="{00000000-0006-0000-0000-00005F000000}">
      <text>
        <r>
          <rPr>
            <b/>
            <sz val="9"/>
            <color indexed="81"/>
            <rFont val="ＭＳ Ｐゴシック"/>
            <family val="3"/>
            <charset val="128"/>
          </rPr>
          <t>在学・在勤の場合、勤務先（在学先）の
正式名称を必ず記載して下さい</t>
        </r>
      </text>
    </comment>
    <comment ref="B31" authorId="0" shapeId="0" xr:uid="{00000000-0006-0000-0000-000060000000}">
      <text>
        <r>
          <rPr>
            <b/>
            <sz val="9"/>
            <color indexed="81"/>
            <rFont val="ＭＳ Ｐゴシック"/>
            <family val="3"/>
            <charset val="128"/>
          </rPr>
          <t>全角文字で入力して下さい</t>
        </r>
      </text>
    </comment>
    <comment ref="C31" authorId="0" shapeId="0" xr:uid="{00000000-0006-0000-0000-000061000000}">
      <text>
        <r>
          <rPr>
            <b/>
            <sz val="9"/>
            <color indexed="81"/>
            <rFont val="ＭＳ Ｐゴシック"/>
            <family val="3"/>
            <charset val="128"/>
          </rPr>
          <t>生年月日をYYYY/MM/DD形式で入力してください</t>
        </r>
      </text>
    </comment>
    <comment ref="E31" authorId="0" shapeId="0" xr:uid="{00000000-0006-0000-0000-000062000000}">
      <text>
        <r>
          <rPr>
            <b/>
            <sz val="9"/>
            <color indexed="81"/>
            <rFont val="ＭＳ Ｐゴシック"/>
            <family val="3"/>
            <charset val="128"/>
          </rPr>
          <t>在住・在学・在勤の
何れかを選択して
下さい</t>
        </r>
      </text>
    </comment>
    <comment ref="F31" authorId="0" shapeId="0" xr:uid="{00000000-0006-0000-0000-000063000000}">
      <text>
        <r>
          <rPr>
            <b/>
            <sz val="9"/>
            <color indexed="81"/>
            <rFont val="ＭＳ Ｐゴシック"/>
            <family val="3"/>
            <charset val="128"/>
          </rPr>
          <t>在住の場合
番地以降の記載は不要です
在学・在勤の場合
勤務先又は通学先の住所を最後まで記載して下さい</t>
        </r>
      </text>
    </comment>
    <comment ref="I31" authorId="0" shapeId="0" xr:uid="{00000000-0006-0000-0000-000064000000}">
      <text>
        <r>
          <rPr>
            <b/>
            <sz val="9"/>
            <color indexed="81"/>
            <rFont val="ＭＳ Ｐゴシック"/>
            <family val="3"/>
            <charset val="128"/>
          </rPr>
          <t>在学・在勤の場合、勤務先（在学先）の
正式名称を必ず記載して下さい</t>
        </r>
      </text>
    </comment>
    <comment ref="B32" authorId="0" shapeId="0" xr:uid="{00000000-0006-0000-0000-000065000000}">
      <text>
        <r>
          <rPr>
            <b/>
            <sz val="9"/>
            <color indexed="81"/>
            <rFont val="ＭＳ Ｐゴシック"/>
            <family val="3"/>
            <charset val="128"/>
          </rPr>
          <t>全角文字で入力して下さい</t>
        </r>
      </text>
    </comment>
    <comment ref="C32" authorId="0" shapeId="0" xr:uid="{00000000-0006-0000-0000-000066000000}">
      <text>
        <r>
          <rPr>
            <b/>
            <sz val="9"/>
            <color indexed="81"/>
            <rFont val="ＭＳ Ｐゴシック"/>
            <family val="3"/>
            <charset val="128"/>
          </rPr>
          <t>生年月日をYYYY/MM/DD形式で入力してください</t>
        </r>
      </text>
    </comment>
    <comment ref="E32" authorId="0" shapeId="0" xr:uid="{00000000-0006-0000-0000-000067000000}">
      <text>
        <r>
          <rPr>
            <b/>
            <sz val="9"/>
            <color indexed="81"/>
            <rFont val="ＭＳ Ｐゴシック"/>
            <family val="3"/>
            <charset val="128"/>
          </rPr>
          <t>在住・在学・在勤の
何れかを選択して
下さい</t>
        </r>
      </text>
    </comment>
    <comment ref="F32" authorId="0" shapeId="0" xr:uid="{00000000-0006-0000-0000-000068000000}">
      <text>
        <r>
          <rPr>
            <b/>
            <sz val="9"/>
            <color indexed="81"/>
            <rFont val="ＭＳ Ｐゴシック"/>
            <family val="3"/>
            <charset val="128"/>
          </rPr>
          <t>在住の場合
番地以降の記載は不要です
在学・在勤の場合
勤務先又は通学先の住所を最後まで記載して下さい</t>
        </r>
      </text>
    </comment>
    <comment ref="I32" authorId="0" shapeId="0" xr:uid="{00000000-0006-0000-0000-000069000000}">
      <text>
        <r>
          <rPr>
            <b/>
            <sz val="9"/>
            <color indexed="81"/>
            <rFont val="ＭＳ Ｐゴシック"/>
            <family val="3"/>
            <charset val="128"/>
          </rPr>
          <t>在学・在勤の場合、勤務先（在学先）の
正式名称を必ず記載して下さい</t>
        </r>
      </text>
    </comment>
    <comment ref="B33" authorId="0" shapeId="0" xr:uid="{00000000-0006-0000-0000-00006A000000}">
      <text>
        <r>
          <rPr>
            <b/>
            <sz val="9"/>
            <color indexed="81"/>
            <rFont val="ＭＳ Ｐゴシック"/>
            <family val="3"/>
            <charset val="128"/>
          </rPr>
          <t>全角文字で入力して下さい</t>
        </r>
      </text>
    </comment>
    <comment ref="C33" authorId="0" shapeId="0" xr:uid="{00000000-0006-0000-0000-00006B000000}">
      <text>
        <r>
          <rPr>
            <b/>
            <sz val="9"/>
            <color indexed="81"/>
            <rFont val="ＭＳ Ｐゴシック"/>
            <family val="3"/>
            <charset val="128"/>
          </rPr>
          <t>生年月日をYYYY/MM/DD形式で入力してください</t>
        </r>
      </text>
    </comment>
    <comment ref="E33" authorId="0" shapeId="0" xr:uid="{00000000-0006-0000-0000-00006C000000}">
      <text>
        <r>
          <rPr>
            <b/>
            <sz val="9"/>
            <color indexed="81"/>
            <rFont val="ＭＳ Ｐゴシック"/>
            <family val="3"/>
            <charset val="128"/>
          </rPr>
          <t>在住・在学・在勤の
何れかを選択して
下さい</t>
        </r>
      </text>
    </comment>
    <comment ref="F33" authorId="0" shapeId="0" xr:uid="{00000000-0006-0000-0000-00006D000000}">
      <text>
        <r>
          <rPr>
            <b/>
            <sz val="9"/>
            <color indexed="81"/>
            <rFont val="ＭＳ Ｐゴシック"/>
            <family val="3"/>
            <charset val="128"/>
          </rPr>
          <t>在住の場合
番地以降の記載は不要です
在学・在勤の場合
勤務先又は通学先の住所を最後まで記載して下さい</t>
        </r>
      </text>
    </comment>
    <comment ref="I33" authorId="0" shapeId="0" xr:uid="{00000000-0006-0000-0000-00006E000000}">
      <text>
        <r>
          <rPr>
            <b/>
            <sz val="9"/>
            <color indexed="81"/>
            <rFont val="ＭＳ Ｐゴシック"/>
            <family val="3"/>
            <charset val="128"/>
          </rPr>
          <t>在学・在勤の場合、勤務先（在学先）の
正式名称を必ず記載して下さい</t>
        </r>
      </text>
    </comment>
    <comment ref="B34" authorId="0" shapeId="0" xr:uid="{00000000-0006-0000-0000-00006F000000}">
      <text>
        <r>
          <rPr>
            <b/>
            <sz val="9"/>
            <color indexed="81"/>
            <rFont val="ＭＳ Ｐゴシック"/>
            <family val="3"/>
            <charset val="128"/>
          </rPr>
          <t>全角文字で入力して下さい</t>
        </r>
      </text>
    </comment>
    <comment ref="C34" authorId="0" shapeId="0" xr:uid="{00000000-0006-0000-0000-000070000000}">
      <text>
        <r>
          <rPr>
            <b/>
            <sz val="9"/>
            <color indexed="81"/>
            <rFont val="ＭＳ Ｐゴシック"/>
            <family val="3"/>
            <charset val="128"/>
          </rPr>
          <t>生年月日をYYYY/MM/DD形式で入力してください</t>
        </r>
      </text>
    </comment>
    <comment ref="E34" authorId="0" shapeId="0" xr:uid="{00000000-0006-0000-0000-000071000000}">
      <text>
        <r>
          <rPr>
            <b/>
            <sz val="9"/>
            <color indexed="81"/>
            <rFont val="ＭＳ Ｐゴシック"/>
            <family val="3"/>
            <charset val="128"/>
          </rPr>
          <t>在住・在学・在勤の
何れかを選択して
下さい</t>
        </r>
      </text>
    </comment>
    <comment ref="F34" authorId="0" shapeId="0" xr:uid="{00000000-0006-0000-0000-000072000000}">
      <text>
        <r>
          <rPr>
            <b/>
            <sz val="9"/>
            <color indexed="81"/>
            <rFont val="ＭＳ Ｐゴシック"/>
            <family val="3"/>
            <charset val="128"/>
          </rPr>
          <t>在住の場合
番地以降の記載は不要です
在学・在勤の場合
勤務先又は通学先の住所を最後まで記載して下さい</t>
        </r>
      </text>
    </comment>
    <comment ref="I34" authorId="0" shapeId="0" xr:uid="{00000000-0006-0000-0000-000073000000}">
      <text>
        <r>
          <rPr>
            <b/>
            <sz val="9"/>
            <color indexed="81"/>
            <rFont val="ＭＳ Ｐゴシック"/>
            <family val="3"/>
            <charset val="128"/>
          </rPr>
          <t>在学・在勤の場合、勤務先（在学先）の
正式名称を必ず記載して下さい</t>
        </r>
      </text>
    </comment>
    <comment ref="B35" authorId="0" shapeId="0" xr:uid="{00000000-0006-0000-0000-000074000000}">
      <text>
        <r>
          <rPr>
            <b/>
            <sz val="9"/>
            <color indexed="81"/>
            <rFont val="ＭＳ Ｐゴシック"/>
            <family val="3"/>
            <charset val="128"/>
          </rPr>
          <t>全角文字で入力して下さい</t>
        </r>
      </text>
    </comment>
    <comment ref="C35" authorId="0" shapeId="0" xr:uid="{00000000-0006-0000-0000-000075000000}">
      <text>
        <r>
          <rPr>
            <b/>
            <sz val="9"/>
            <color indexed="81"/>
            <rFont val="ＭＳ Ｐゴシック"/>
            <family val="3"/>
            <charset val="128"/>
          </rPr>
          <t>生年月日をYYYY/MM/DD形式で入力してください</t>
        </r>
      </text>
    </comment>
    <comment ref="E35" authorId="0" shapeId="0" xr:uid="{00000000-0006-0000-0000-000076000000}">
      <text>
        <r>
          <rPr>
            <b/>
            <sz val="9"/>
            <color indexed="81"/>
            <rFont val="ＭＳ Ｐゴシック"/>
            <family val="3"/>
            <charset val="128"/>
          </rPr>
          <t>在住・在学・在勤の
何れかを選択して
下さい</t>
        </r>
      </text>
    </comment>
    <comment ref="F35" authorId="0" shapeId="0" xr:uid="{00000000-0006-0000-0000-000077000000}">
      <text>
        <r>
          <rPr>
            <b/>
            <sz val="9"/>
            <color indexed="81"/>
            <rFont val="ＭＳ Ｐゴシック"/>
            <family val="3"/>
            <charset val="128"/>
          </rPr>
          <t>在住の場合
番地以降の記載は不要です
在学・在勤の場合
勤務先又は通学先の住所を最後まで記載して下さい</t>
        </r>
      </text>
    </comment>
    <comment ref="I35" authorId="0" shapeId="0" xr:uid="{00000000-0006-0000-0000-000078000000}">
      <text>
        <r>
          <rPr>
            <b/>
            <sz val="9"/>
            <color indexed="81"/>
            <rFont val="ＭＳ Ｐゴシック"/>
            <family val="3"/>
            <charset val="128"/>
          </rPr>
          <t>在学・在勤の場合、勤務先（在学先）の
正式名称を必ず記載して下さい</t>
        </r>
      </text>
    </comment>
    <comment ref="B36" authorId="0" shapeId="0" xr:uid="{00000000-0006-0000-0000-000079000000}">
      <text>
        <r>
          <rPr>
            <b/>
            <sz val="9"/>
            <color indexed="81"/>
            <rFont val="ＭＳ Ｐゴシック"/>
            <family val="3"/>
            <charset val="128"/>
          </rPr>
          <t>全角文字で入力して下さい</t>
        </r>
      </text>
    </comment>
    <comment ref="C36" authorId="0" shapeId="0" xr:uid="{00000000-0006-0000-0000-00007A000000}">
      <text>
        <r>
          <rPr>
            <b/>
            <sz val="9"/>
            <color indexed="81"/>
            <rFont val="ＭＳ Ｐゴシック"/>
            <family val="3"/>
            <charset val="128"/>
          </rPr>
          <t>生年月日をYYYY/MM/DD形式で入力してください</t>
        </r>
      </text>
    </comment>
    <comment ref="E36" authorId="0" shapeId="0" xr:uid="{00000000-0006-0000-0000-00007B000000}">
      <text>
        <r>
          <rPr>
            <b/>
            <sz val="9"/>
            <color indexed="81"/>
            <rFont val="ＭＳ Ｐゴシック"/>
            <family val="3"/>
            <charset val="128"/>
          </rPr>
          <t>在住・在学・在勤の
何れかを選択して
下さい</t>
        </r>
      </text>
    </comment>
    <comment ref="F36" authorId="0" shapeId="0" xr:uid="{00000000-0006-0000-0000-00007C000000}">
      <text>
        <r>
          <rPr>
            <b/>
            <sz val="9"/>
            <color indexed="81"/>
            <rFont val="ＭＳ Ｐゴシック"/>
            <family val="3"/>
            <charset val="128"/>
          </rPr>
          <t>在住の場合
番地以降の記載は不要です
在学・在勤の場合
勤務先又は通学先の住所を最後まで記載して下さい</t>
        </r>
      </text>
    </comment>
    <comment ref="I36" authorId="0" shapeId="0" xr:uid="{00000000-0006-0000-0000-00007D000000}">
      <text>
        <r>
          <rPr>
            <b/>
            <sz val="9"/>
            <color indexed="81"/>
            <rFont val="ＭＳ Ｐゴシック"/>
            <family val="3"/>
            <charset val="128"/>
          </rPr>
          <t>在学・在勤の場合、勤務先（在学先）の
正式名称を必ず記載して下さい</t>
        </r>
      </text>
    </comment>
    <comment ref="B37" authorId="0" shapeId="0" xr:uid="{00000000-0006-0000-0000-00007E000000}">
      <text>
        <r>
          <rPr>
            <b/>
            <sz val="9"/>
            <color indexed="81"/>
            <rFont val="ＭＳ Ｐゴシック"/>
            <family val="3"/>
            <charset val="128"/>
          </rPr>
          <t>全角文字で入力して下さい</t>
        </r>
      </text>
    </comment>
    <comment ref="C37" authorId="0" shapeId="0" xr:uid="{00000000-0006-0000-0000-00007F000000}">
      <text>
        <r>
          <rPr>
            <b/>
            <sz val="9"/>
            <color indexed="81"/>
            <rFont val="ＭＳ Ｐゴシック"/>
            <family val="3"/>
            <charset val="128"/>
          </rPr>
          <t>生年月日をYYYY/MM/DD形式で入力してください</t>
        </r>
      </text>
    </comment>
    <comment ref="E37" authorId="0" shapeId="0" xr:uid="{00000000-0006-0000-0000-000080000000}">
      <text>
        <r>
          <rPr>
            <b/>
            <sz val="9"/>
            <color indexed="81"/>
            <rFont val="ＭＳ Ｐゴシック"/>
            <family val="3"/>
            <charset val="128"/>
          </rPr>
          <t>在住・在学・在勤の
何れかを選択して
下さい</t>
        </r>
      </text>
    </comment>
    <comment ref="F37" authorId="0" shapeId="0" xr:uid="{00000000-0006-0000-0000-000081000000}">
      <text>
        <r>
          <rPr>
            <b/>
            <sz val="9"/>
            <color indexed="81"/>
            <rFont val="ＭＳ Ｐゴシック"/>
            <family val="3"/>
            <charset val="128"/>
          </rPr>
          <t>在住の場合
番地以降の記載は不要です
在学・在勤の場合
勤務先又は通学先の住所を最後まで記載して下さい</t>
        </r>
      </text>
    </comment>
    <comment ref="I37" authorId="0" shapeId="0" xr:uid="{00000000-0006-0000-0000-000082000000}">
      <text>
        <r>
          <rPr>
            <b/>
            <sz val="9"/>
            <color indexed="81"/>
            <rFont val="ＭＳ Ｐゴシック"/>
            <family val="3"/>
            <charset val="128"/>
          </rPr>
          <t>在学・在勤の場合、勤務先（在学先）の
正式名称を必ず記載して下さい</t>
        </r>
      </text>
    </comment>
    <comment ref="B38" authorId="0" shapeId="0" xr:uid="{00000000-0006-0000-0000-000083000000}">
      <text>
        <r>
          <rPr>
            <b/>
            <sz val="9"/>
            <color indexed="81"/>
            <rFont val="ＭＳ Ｐゴシック"/>
            <family val="3"/>
            <charset val="128"/>
          </rPr>
          <t>全角文字で入力して下さい</t>
        </r>
      </text>
    </comment>
    <comment ref="C38" authorId="0" shapeId="0" xr:uid="{00000000-0006-0000-0000-000084000000}">
      <text>
        <r>
          <rPr>
            <b/>
            <sz val="9"/>
            <color indexed="81"/>
            <rFont val="ＭＳ Ｐゴシック"/>
            <family val="3"/>
            <charset val="128"/>
          </rPr>
          <t>生年月日をYYYY/MM/DD形式で入力してください</t>
        </r>
      </text>
    </comment>
    <comment ref="E38" authorId="0" shapeId="0" xr:uid="{00000000-0006-0000-0000-000085000000}">
      <text>
        <r>
          <rPr>
            <b/>
            <sz val="9"/>
            <color indexed="81"/>
            <rFont val="ＭＳ Ｐゴシック"/>
            <family val="3"/>
            <charset val="128"/>
          </rPr>
          <t>在住・在学・在勤の
何れかを選択して
下さい</t>
        </r>
      </text>
    </comment>
    <comment ref="F38" authorId="0" shapeId="0" xr:uid="{00000000-0006-0000-0000-000086000000}">
      <text>
        <r>
          <rPr>
            <b/>
            <sz val="9"/>
            <color indexed="81"/>
            <rFont val="ＭＳ Ｐゴシック"/>
            <family val="3"/>
            <charset val="128"/>
          </rPr>
          <t>在住の場合
番地以降の記載は不要です
在学・在勤の場合
勤務先又は通学先の住所を最後まで記載して下さい</t>
        </r>
      </text>
    </comment>
    <comment ref="I38" authorId="0" shapeId="0" xr:uid="{00000000-0006-0000-0000-000087000000}">
      <text>
        <r>
          <rPr>
            <b/>
            <sz val="9"/>
            <color indexed="81"/>
            <rFont val="ＭＳ Ｐゴシック"/>
            <family val="3"/>
            <charset val="128"/>
          </rPr>
          <t>在学・在勤の場合、勤務先（在学先）の
正式名称を必ず記載して下さい</t>
        </r>
      </text>
    </comment>
    <comment ref="B39" authorId="0" shapeId="0" xr:uid="{00000000-0006-0000-0000-000088000000}">
      <text>
        <r>
          <rPr>
            <b/>
            <sz val="9"/>
            <color indexed="81"/>
            <rFont val="ＭＳ Ｐゴシック"/>
            <family val="3"/>
            <charset val="128"/>
          </rPr>
          <t>全角文字で入力して下さい</t>
        </r>
      </text>
    </comment>
    <comment ref="C39" authorId="0" shapeId="0" xr:uid="{00000000-0006-0000-0000-000089000000}">
      <text>
        <r>
          <rPr>
            <b/>
            <sz val="9"/>
            <color indexed="81"/>
            <rFont val="ＭＳ Ｐゴシック"/>
            <family val="3"/>
            <charset val="128"/>
          </rPr>
          <t>生年月日をYYYY/MM/DD形式で入力してください</t>
        </r>
      </text>
    </comment>
    <comment ref="E39" authorId="0" shapeId="0" xr:uid="{00000000-0006-0000-0000-00008A000000}">
      <text>
        <r>
          <rPr>
            <b/>
            <sz val="9"/>
            <color indexed="81"/>
            <rFont val="ＭＳ Ｐゴシック"/>
            <family val="3"/>
            <charset val="128"/>
          </rPr>
          <t>在住・在学・在勤の
何れかを選択して
下さい</t>
        </r>
      </text>
    </comment>
    <comment ref="F39" authorId="0" shapeId="0" xr:uid="{00000000-0006-0000-0000-00008B000000}">
      <text>
        <r>
          <rPr>
            <b/>
            <sz val="9"/>
            <color indexed="81"/>
            <rFont val="ＭＳ Ｐゴシック"/>
            <family val="3"/>
            <charset val="128"/>
          </rPr>
          <t>在住の場合
番地以降の記載は不要です
在学・在勤の場合
勤務先又は通学先の住所を最後まで記載して下さい</t>
        </r>
      </text>
    </comment>
    <comment ref="I39" authorId="0" shapeId="0" xr:uid="{00000000-0006-0000-0000-00008C000000}">
      <text>
        <r>
          <rPr>
            <b/>
            <sz val="9"/>
            <color indexed="81"/>
            <rFont val="ＭＳ Ｐゴシック"/>
            <family val="3"/>
            <charset val="128"/>
          </rPr>
          <t>在学・在勤の場合、勤務先（在学先）の
正式名称を必ず記載して下さい</t>
        </r>
      </text>
    </comment>
    <comment ref="B40" authorId="0" shapeId="0" xr:uid="{00000000-0006-0000-0000-00008D000000}">
      <text>
        <r>
          <rPr>
            <b/>
            <sz val="9"/>
            <color indexed="81"/>
            <rFont val="ＭＳ Ｐゴシック"/>
            <family val="3"/>
            <charset val="128"/>
          </rPr>
          <t>全角文字で入力して下さい</t>
        </r>
      </text>
    </comment>
    <comment ref="C40" authorId="0" shapeId="0" xr:uid="{00000000-0006-0000-0000-00008E000000}">
      <text>
        <r>
          <rPr>
            <b/>
            <sz val="9"/>
            <color indexed="81"/>
            <rFont val="ＭＳ Ｐゴシック"/>
            <family val="3"/>
            <charset val="128"/>
          </rPr>
          <t>生年月日をYYYY/MM/DD形式で入力してください</t>
        </r>
      </text>
    </comment>
    <comment ref="E40" authorId="0" shapeId="0" xr:uid="{00000000-0006-0000-0000-00008F000000}">
      <text>
        <r>
          <rPr>
            <b/>
            <sz val="9"/>
            <color indexed="81"/>
            <rFont val="ＭＳ Ｐゴシック"/>
            <family val="3"/>
            <charset val="128"/>
          </rPr>
          <t>在住・在学・在勤の
何れかを選択して
下さい</t>
        </r>
      </text>
    </comment>
    <comment ref="F40" authorId="0" shapeId="0" xr:uid="{00000000-0006-0000-0000-000090000000}">
      <text>
        <r>
          <rPr>
            <b/>
            <sz val="9"/>
            <color indexed="81"/>
            <rFont val="ＭＳ Ｐゴシック"/>
            <family val="3"/>
            <charset val="128"/>
          </rPr>
          <t>在住の場合
番地以降の記載は不要です
在学・在勤の場合
勤務先又は通学先の住所を最後まで記載して下さい</t>
        </r>
      </text>
    </comment>
    <comment ref="I40" authorId="0" shapeId="0" xr:uid="{00000000-0006-0000-0000-000091000000}">
      <text>
        <r>
          <rPr>
            <b/>
            <sz val="9"/>
            <color indexed="81"/>
            <rFont val="ＭＳ Ｐゴシック"/>
            <family val="3"/>
            <charset val="128"/>
          </rPr>
          <t>在学・在勤の場合、勤務先（在学先）の
正式名称を必ず記載して下さい</t>
        </r>
      </text>
    </comment>
    <comment ref="B41" authorId="0" shapeId="0" xr:uid="{00000000-0006-0000-0000-000092000000}">
      <text>
        <r>
          <rPr>
            <b/>
            <sz val="9"/>
            <color indexed="81"/>
            <rFont val="ＭＳ Ｐゴシック"/>
            <family val="3"/>
            <charset val="128"/>
          </rPr>
          <t>全角文字で入力して下さい</t>
        </r>
      </text>
    </comment>
    <comment ref="C41" authorId="0" shapeId="0" xr:uid="{00000000-0006-0000-0000-000093000000}">
      <text>
        <r>
          <rPr>
            <b/>
            <sz val="9"/>
            <color indexed="81"/>
            <rFont val="ＭＳ Ｐゴシック"/>
            <family val="3"/>
            <charset val="128"/>
          </rPr>
          <t>生年月日をYYYY/MM/DD形式で入力してください</t>
        </r>
      </text>
    </comment>
    <comment ref="E41" authorId="0" shapeId="0" xr:uid="{00000000-0006-0000-0000-000094000000}">
      <text>
        <r>
          <rPr>
            <b/>
            <sz val="9"/>
            <color indexed="81"/>
            <rFont val="ＭＳ Ｐゴシック"/>
            <family val="3"/>
            <charset val="128"/>
          </rPr>
          <t>在住・在学・在勤の
何れかを選択して
下さい</t>
        </r>
      </text>
    </comment>
    <comment ref="F41" authorId="0" shapeId="0" xr:uid="{00000000-0006-0000-0000-000095000000}">
      <text>
        <r>
          <rPr>
            <b/>
            <sz val="9"/>
            <color indexed="81"/>
            <rFont val="ＭＳ Ｐゴシック"/>
            <family val="3"/>
            <charset val="128"/>
          </rPr>
          <t>在住の場合
番地以降の記載は不要です
在学・在勤の場合
勤務先又は通学先の住所を最後まで記載して下さい</t>
        </r>
      </text>
    </comment>
    <comment ref="I41" authorId="0" shapeId="0" xr:uid="{00000000-0006-0000-0000-000096000000}">
      <text>
        <r>
          <rPr>
            <b/>
            <sz val="9"/>
            <color indexed="81"/>
            <rFont val="ＭＳ Ｐゴシック"/>
            <family val="3"/>
            <charset val="128"/>
          </rPr>
          <t>在学・在勤の場合、勤務先（在学先）の
正式名称を必ず記載して下さい</t>
        </r>
      </text>
    </comment>
    <comment ref="B42" authorId="0" shapeId="0" xr:uid="{00000000-0006-0000-0000-000097000000}">
      <text>
        <r>
          <rPr>
            <b/>
            <sz val="9"/>
            <color indexed="81"/>
            <rFont val="ＭＳ Ｐゴシック"/>
            <family val="3"/>
            <charset val="128"/>
          </rPr>
          <t>全角文字で入力して下さい</t>
        </r>
      </text>
    </comment>
    <comment ref="C42" authorId="0" shapeId="0" xr:uid="{00000000-0006-0000-0000-000098000000}">
      <text>
        <r>
          <rPr>
            <b/>
            <sz val="9"/>
            <color indexed="81"/>
            <rFont val="ＭＳ Ｐゴシック"/>
            <family val="3"/>
            <charset val="128"/>
          </rPr>
          <t>生年月日をYYYY/MM/DD形式で入力してください</t>
        </r>
      </text>
    </comment>
    <comment ref="E42" authorId="0" shapeId="0" xr:uid="{00000000-0006-0000-0000-000099000000}">
      <text>
        <r>
          <rPr>
            <b/>
            <sz val="9"/>
            <color indexed="81"/>
            <rFont val="ＭＳ Ｐゴシック"/>
            <family val="3"/>
            <charset val="128"/>
          </rPr>
          <t>在住・在学・在勤の
何れかを選択して
下さい</t>
        </r>
      </text>
    </comment>
    <comment ref="F42" authorId="0" shapeId="0" xr:uid="{00000000-0006-0000-0000-00009A000000}">
      <text>
        <r>
          <rPr>
            <b/>
            <sz val="9"/>
            <color indexed="81"/>
            <rFont val="ＭＳ Ｐゴシック"/>
            <family val="3"/>
            <charset val="128"/>
          </rPr>
          <t>在住の場合
番地以降の記載は不要です
在学・在勤の場合
勤務先又は通学先の住所を最後まで記載して下さい</t>
        </r>
      </text>
    </comment>
    <comment ref="I42" authorId="0" shapeId="0" xr:uid="{00000000-0006-0000-0000-00009B000000}">
      <text>
        <r>
          <rPr>
            <b/>
            <sz val="9"/>
            <color indexed="81"/>
            <rFont val="ＭＳ Ｐゴシック"/>
            <family val="3"/>
            <charset val="128"/>
          </rPr>
          <t>在学・在勤の場合、勤務先（在学先）の
正式名称を必ず記載して下さい</t>
        </r>
      </text>
    </comment>
    <comment ref="B43" authorId="0" shapeId="0" xr:uid="{00000000-0006-0000-0000-00009C000000}">
      <text>
        <r>
          <rPr>
            <b/>
            <sz val="9"/>
            <color indexed="81"/>
            <rFont val="ＭＳ Ｐゴシック"/>
            <family val="3"/>
            <charset val="128"/>
          </rPr>
          <t>全角文字で入力して下さい</t>
        </r>
      </text>
    </comment>
    <comment ref="C43" authorId="0" shapeId="0" xr:uid="{00000000-0006-0000-0000-00009D000000}">
      <text>
        <r>
          <rPr>
            <b/>
            <sz val="9"/>
            <color indexed="81"/>
            <rFont val="ＭＳ Ｐゴシック"/>
            <family val="3"/>
            <charset val="128"/>
          </rPr>
          <t>生年月日をYYYY/MM/DD形式で入力してください</t>
        </r>
      </text>
    </comment>
    <comment ref="E43" authorId="0" shapeId="0" xr:uid="{00000000-0006-0000-0000-00009E000000}">
      <text>
        <r>
          <rPr>
            <b/>
            <sz val="9"/>
            <color indexed="81"/>
            <rFont val="ＭＳ Ｐゴシック"/>
            <family val="3"/>
            <charset val="128"/>
          </rPr>
          <t>在住・在学・在勤の
何れかを選択して
下さい</t>
        </r>
      </text>
    </comment>
    <comment ref="F43" authorId="0" shapeId="0" xr:uid="{00000000-0006-0000-0000-00009F000000}">
      <text>
        <r>
          <rPr>
            <b/>
            <sz val="9"/>
            <color indexed="81"/>
            <rFont val="ＭＳ Ｐゴシック"/>
            <family val="3"/>
            <charset val="128"/>
          </rPr>
          <t>在住の場合
番地以降の記載は不要です
在学・在勤の場合
勤務先又は通学先の住所を最後まで記載して下さい</t>
        </r>
      </text>
    </comment>
    <comment ref="I43" authorId="0" shapeId="0" xr:uid="{00000000-0006-0000-0000-0000A0000000}">
      <text>
        <r>
          <rPr>
            <b/>
            <sz val="9"/>
            <color indexed="81"/>
            <rFont val="ＭＳ Ｐゴシック"/>
            <family val="3"/>
            <charset val="128"/>
          </rPr>
          <t>在学・在勤の場合、勤務先（在学先）の
正式名称を必ず記載して下さい</t>
        </r>
      </text>
    </comment>
    <comment ref="B44" authorId="0" shapeId="0" xr:uid="{00000000-0006-0000-0000-0000A1000000}">
      <text>
        <r>
          <rPr>
            <b/>
            <sz val="9"/>
            <color indexed="81"/>
            <rFont val="ＭＳ Ｐゴシック"/>
            <family val="3"/>
            <charset val="128"/>
          </rPr>
          <t>全角文字で入力して下さい</t>
        </r>
      </text>
    </comment>
    <comment ref="C44" authorId="0" shapeId="0" xr:uid="{00000000-0006-0000-0000-0000A2000000}">
      <text>
        <r>
          <rPr>
            <b/>
            <sz val="9"/>
            <color indexed="81"/>
            <rFont val="ＭＳ Ｐゴシック"/>
            <family val="3"/>
            <charset val="128"/>
          </rPr>
          <t>生年月日をYYYY/MM/DD形式で入力してください</t>
        </r>
      </text>
    </comment>
    <comment ref="E44" authorId="0" shapeId="0" xr:uid="{00000000-0006-0000-0000-0000A3000000}">
      <text>
        <r>
          <rPr>
            <b/>
            <sz val="9"/>
            <color indexed="81"/>
            <rFont val="ＭＳ Ｐゴシック"/>
            <family val="3"/>
            <charset val="128"/>
          </rPr>
          <t>在住・在学・在勤の
何れかを選択して
下さい</t>
        </r>
      </text>
    </comment>
    <comment ref="F44" authorId="0" shapeId="0" xr:uid="{00000000-0006-0000-0000-0000A4000000}">
      <text>
        <r>
          <rPr>
            <b/>
            <sz val="9"/>
            <color indexed="81"/>
            <rFont val="ＭＳ Ｐゴシック"/>
            <family val="3"/>
            <charset val="128"/>
          </rPr>
          <t>在住の場合
番地以降の記載は不要です
在学・在勤の場合
勤務先又は通学先の住所を最後まで記載して下さい</t>
        </r>
      </text>
    </comment>
    <comment ref="I44" authorId="0" shapeId="0" xr:uid="{00000000-0006-0000-0000-0000A5000000}">
      <text>
        <r>
          <rPr>
            <b/>
            <sz val="9"/>
            <color indexed="81"/>
            <rFont val="ＭＳ Ｐゴシック"/>
            <family val="3"/>
            <charset val="128"/>
          </rPr>
          <t>在学・在勤の場合、勤務先（在学先）の
正式名称を必ず記載して下さい</t>
        </r>
      </text>
    </comment>
    <comment ref="B45" authorId="0" shapeId="0" xr:uid="{00000000-0006-0000-0000-0000A6000000}">
      <text>
        <r>
          <rPr>
            <b/>
            <sz val="9"/>
            <color indexed="81"/>
            <rFont val="ＭＳ Ｐゴシック"/>
            <family val="3"/>
            <charset val="128"/>
          </rPr>
          <t>全角文字で入力して下さい</t>
        </r>
      </text>
    </comment>
    <comment ref="C45" authorId="0" shapeId="0" xr:uid="{00000000-0006-0000-0000-0000A7000000}">
      <text>
        <r>
          <rPr>
            <b/>
            <sz val="9"/>
            <color indexed="81"/>
            <rFont val="ＭＳ Ｐゴシック"/>
            <family val="3"/>
            <charset val="128"/>
          </rPr>
          <t>生年月日をYYYY/MM/DD形式で入力してください</t>
        </r>
      </text>
    </comment>
    <comment ref="E45" authorId="0" shapeId="0" xr:uid="{00000000-0006-0000-0000-0000A8000000}">
      <text>
        <r>
          <rPr>
            <b/>
            <sz val="9"/>
            <color indexed="81"/>
            <rFont val="ＭＳ Ｐゴシック"/>
            <family val="3"/>
            <charset val="128"/>
          </rPr>
          <t>在住・在学・在勤の
何れかを選択して
下さい</t>
        </r>
      </text>
    </comment>
    <comment ref="F45" authorId="0" shapeId="0" xr:uid="{00000000-0006-0000-0000-0000A9000000}">
      <text>
        <r>
          <rPr>
            <b/>
            <sz val="9"/>
            <color indexed="81"/>
            <rFont val="ＭＳ Ｐゴシック"/>
            <family val="3"/>
            <charset val="128"/>
          </rPr>
          <t>在住の場合
番地以降の記載は不要です
在学・在勤の場合
勤務先又は通学先の住所を最後まで記載して下さい</t>
        </r>
      </text>
    </comment>
    <comment ref="I45" authorId="0" shapeId="0" xr:uid="{00000000-0006-0000-0000-0000AA000000}">
      <text>
        <r>
          <rPr>
            <b/>
            <sz val="9"/>
            <color indexed="81"/>
            <rFont val="ＭＳ Ｐゴシック"/>
            <family val="3"/>
            <charset val="128"/>
          </rPr>
          <t>在学・在勤の場合、勤務先（在学先）の
正式名称を必ず記載して下さい</t>
        </r>
      </text>
    </comment>
    <comment ref="B46" authorId="0" shapeId="0" xr:uid="{00000000-0006-0000-0000-0000AB000000}">
      <text>
        <r>
          <rPr>
            <b/>
            <sz val="9"/>
            <color indexed="81"/>
            <rFont val="ＭＳ Ｐゴシック"/>
            <family val="3"/>
            <charset val="128"/>
          </rPr>
          <t>全角文字で入力して下さい</t>
        </r>
      </text>
    </comment>
    <comment ref="C46" authorId="0" shapeId="0" xr:uid="{00000000-0006-0000-0000-0000AC000000}">
      <text>
        <r>
          <rPr>
            <b/>
            <sz val="9"/>
            <color indexed="81"/>
            <rFont val="ＭＳ Ｐゴシック"/>
            <family val="3"/>
            <charset val="128"/>
          </rPr>
          <t>生年月日をYYYY/MM/DD形式で入力してください</t>
        </r>
      </text>
    </comment>
    <comment ref="E46" authorId="0" shapeId="0" xr:uid="{00000000-0006-0000-0000-0000AD000000}">
      <text>
        <r>
          <rPr>
            <b/>
            <sz val="9"/>
            <color indexed="81"/>
            <rFont val="ＭＳ Ｐゴシック"/>
            <family val="3"/>
            <charset val="128"/>
          </rPr>
          <t>在住・在学・在勤の
何れかを選択して
下さい</t>
        </r>
      </text>
    </comment>
    <comment ref="F46" authorId="0" shapeId="0" xr:uid="{00000000-0006-0000-0000-0000AE000000}">
      <text>
        <r>
          <rPr>
            <b/>
            <sz val="9"/>
            <color indexed="81"/>
            <rFont val="ＭＳ Ｐゴシック"/>
            <family val="3"/>
            <charset val="128"/>
          </rPr>
          <t>在住の場合
番地以降の記載は不要です
在学・在勤の場合
勤務先又は通学先の住所を最後まで記載して下さい</t>
        </r>
      </text>
    </comment>
    <comment ref="I46" authorId="0" shapeId="0" xr:uid="{00000000-0006-0000-0000-0000AF000000}">
      <text>
        <r>
          <rPr>
            <b/>
            <sz val="9"/>
            <color indexed="81"/>
            <rFont val="ＭＳ Ｐゴシック"/>
            <family val="3"/>
            <charset val="128"/>
          </rPr>
          <t>在学・在勤の場合、勤務先（在学先）の
正式名称を必ず記載して下さい</t>
        </r>
      </text>
    </comment>
    <comment ref="B47" authorId="0" shapeId="0" xr:uid="{00000000-0006-0000-0000-0000B0000000}">
      <text>
        <r>
          <rPr>
            <b/>
            <sz val="9"/>
            <color indexed="81"/>
            <rFont val="ＭＳ Ｐゴシック"/>
            <family val="3"/>
            <charset val="128"/>
          </rPr>
          <t>全角文字で入力して下さい</t>
        </r>
      </text>
    </comment>
    <comment ref="C47" authorId="0" shapeId="0" xr:uid="{00000000-0006-0000-0000-0000B1000000}">
      <text>
        <r>
          <rPr>
            <b/>
            <sz val="9"/>
            <color indexed="81"/>
            <rFont val="ＭＳ Ｐゴシック"/>
            <family val="3"/>
            <charset val="128"/>
          </rPr>
          <t>生年月日をYYYY/MM/DD形式で入力してください</t>
        </r>
      </text>
    </comment>
    <comment ref="E47" authorId="0" shapeId="0" xr:uid="{00000000-0006-0000-0000-0000B2000000}">
      <text>
        <r>
          <rPr>
            <b/>
            <sz val="9"/>
            <color indexed="81"/>
            <rFont val="ＭＳ Ｐゴシック"/>
            <family val="3"/>
            <charset val="128"/>
          </rPr>
          <t>在住・在学・在勤の
何れかを選択して
下さい</t>
        </r>
      </text>
    </comment>
    <comment ref="F47" authorId="0" shapeId="0" xr:uid="{00000000-0006-0000-0000-0000B3000000}">
      <text>
        <r>
          <rPr>
            <b/>
            <sz val="9"/>
            <color indexed="81"/>
            <rFont val="ＭＳ Ｐゴシック"/>
            <family val="3"/>
            <charset val="128"/>
          </rPr>
          <t>在住の場合
番地以降の記載は不要です
在学・在勤の場合
勤務先又は通学先の住所を最後まで記載して下さい</t>
        </r>
      </text>
    </comment>
    <comment ref="I47" authorId="0" shapeId="0" xr:uid="{00000000-0006-0000-0000-0000B4000000}">
      <text>
        <r>
          <rPr>
            <b/>
            <sz val="9"/>
            <color indexed="81"/>
            <rFont val="ＭＳ Ｐゴシック"/>
            <family val="3"/>
            <charset val="128"/>
          </rPr>
          <t>在学・在勤の場合、勤務先（在学先）の
正式名称を必ず記載して下さい</t>
        </r>
      </text>
    </comment>
    <comment ref="B48" authorId="0" shapeId="0" xr:uid="{79D2926E-4BAD-426F-888C-2136325BF274}">
      <text>
        <r>
          <rPr>
            <b/>
            <sz val="9"/>
            <color indexed="81"/>
            <rFont val="ＭＳ Ｐゴシック"/>
            <family val="3"/>
            <charset val="128"/>
          </rPr>
          <t>全角文字で入力して下さい</t>
        </r>
      </text>
    </comment>
    <comment ref="C48" authorId="0" shapeId="0" xr:uid="{D11FFC2D-7512-4DC0-90C0-82501C0A9D12}">
      <text>
        <r>
          <rPr>
            <b/>
            <sz val="9"/>
            <color indexed="81"/>
            <rFont val="ＭＳ Ｐゴシック"/>
            <family val="3"/>
            <charset val="128"/>
          </rPr>
          <t>生年月日をYYYY/MM/DD形式で入力してください</t>
        </r>
      </text>
    </comment>
    <comment ref="E48" authorId="0" shapeId="0" xr:uid="{EB974251-1DC4-4B80-A357-08269F27E1F9}">
      <text>
        <r>
          <rPr>
            <b/>
            <sz val="9"/>
            <color indexed="81"/>
            <rFont val="ＭＳ Ｐゴシック"/>
            <family val="3"/>
            <charset val="128"/>
          </rPr>
          <t>在住・在学・在勤の
何れかを選択して
下さい</t>
        </r>
      </text>
    </comment>
    <comment ref="F48" authorId="0" shapeId="0" xr:uid="{F301E942-FB82-4CE4-8D8D-91645C5AFDF6}">
      <text>
        <r>
          <rPr>
            <b/>
            <sz val="9"/>
            <color indexed="81"/>
            <rFont val="ＭＳ Ｐゴシック"/>
            <family val="3"/>
            <charset val="128"/>
          </rPr>
          <t>在住の場合
番地以降の記載は不要です
在学・在勤の場合
勤務先又は通学先の住所を最後まで記載して下さい</t>
        </r>
      </text>
    </comment>
    <comment ref="I48" authorId="0" shapeId="0" xr:uid="{F1FF4028-C70E-44A9-889C-4811FFF098D6}">
      <text>
        <r>
          <rPr>
            <b/>
            <sz val="9"/>
            <color indexed="81"/>
            <rFont val="ＭＳ Ｐゴシック"/>
            <family val="3"/>
            <charset val="128"/>
          </rPr>
          <t>在学・在勤の場合、勤務先（在学先）の
正式名称を必ず記載して下さい</t>
        </r>
      </text>
    </comment>
    <comment ref="B49" authorId="0" shapeId="0" xr:uid="{1B3A4D4C-8009-44B9-9844-B43CA281159D}">
      <text>
        <r>
          <rPr>
            <b/>
            <sz val="9"/>
            <color indexed="81"/>
            <rFont val="ＭＳ Ｐゴシック"/>
            <family val="3"/>
            <charset val="128"/>
          </rPr>
          <t>全角文字で入力して下さい</t>
        </r>
      </text>
    </comment>
    <comment ref="C49" authorId="0" shapeId="0" xr:uid="{ACADAEB1-C073-4F97-92EC-57D89A9372CC}">
      <text>
        <r>
          <rPr>
            <b/>
            <sz val="9"/>
            <color indexed="81"/>
            <rFont val="ＭＳ Ｐゴシック"/>
            <family val="3"/>
            <charset val="128"/>
          </rPr>
          <t>生年月日をYYYY/MM/DD形式で入力してください</t>
        </r>
      </text>
    </comment>
    <comment ref="E49" authorId="0" shapeId="0" xr:uid="{A8F1A718-4D23-4631-9297-D29986EA3551}">
      <text>
        <r>
          <rPr>
            <b/>
            <sz val="9"/>
            <color indexed="81"/>
            <rFont val="ＭＳ Ｐゴシック"/>
            <family val="3"/>
            <charset val="128"/>
          </rPr>
          <t>在住・在学・在勤の
何れかを選択して
下さい</t>
        </r>
      </text>
    </comment>
    <comment ref="F49" authorId="0" shapeId="0" xr:uid="{A57F6F58-CCB4-4064-A411-5A51B5DD492B}">
      <text>
        <r>
          <rPr>
            <b/>
            <sz val="9"/>
            <color indexed="81"/>
            <rFont val="ＭＳ Ｐゴシック"/>
            <family val="3"/>
            <charset val="128"/>
          </rPr>
          <t>在住の場合
番地以降の記載は不要です
在学・在勤の場合
勤務先又は通学先の住所を最後まで記載して下さい</t>
        </r>
      </text>
    </comment>
    <comment ref="I49" authorId="0" shapeId="0" xr:uid="{85628292-5605-4B08-B49B-61710F34BF1A}">
      <text>
        <r>
          <rPr>
            <b/>
            <sz val="9"/>
            <color indexed="81"/>
            <rFont val="ＭＳ Ｐゴシック"/>
            <family val="3"/>
            <charset val="128"/>
          </rPr>
          <t>在学・在勤の場合、勤務先（在学先）の
正式名称を必ず記載して下さい</t>
        </r>
      </text>
    </comment>
    <comment ref="B50" authorId="0" shapeId="0" xr:uid="{FD98B85B-14A3-4F5B-9246-C91BE887F16C}">
      <text>
        <r>
          <rPr>
            <b/>
            <sz val="9"/>
            <color indexed="81"/>
            <rFont val="ＭＳ Ｐゴシック"/>
            <family val="3"/>
            <charset val="128"/>
          </rPr>
          <t>全角文字で入力して下さい</t>
        </r>
      </text>
    </comment>
    <comment ref="C50" authorId="0" shapeId="0" xr:uid="{1A26AAEC-7543-467B-92A6-FB5354739FDA}">
      <text>
        <r>
          <rPr>
            <b/>
            <sz val="9"/>
            <color indexed="81"/>
            <rFont val="ＭＳ Ｐゴシック"/>
            <family val="3"/>
            <charset val="128"/>
          </rPr>
          <t>生年月日をYYYY/MM/DD形式で入力してください</t>
        </r>
      </text>
    </comment>
    <comment ref="E50" authorId="0" shapeId="0" xr:uid="{5F33D272-2487-4E23-886B-307D40AE8DEB}">
      <text>
        <r>
          <rPr>
            <b/>
            <sz val="9"/>
            <color indexed="81"/>
            <rFont val="ＭＳ Ｐゴシック"/>
            <family val="3"/>
            <charset val="128"/>
          </rPr>
          <t>在住・在学・在勤の
何れかを選択して
下さい</t>
        </r>
      </text>
    </comment>
    <comment ref="F50" authorId="0" shapeId="0" xr:uid="{9026ECCB-4611-4FFF-A82F-FA564FA53A3D}">
      <text>
        <r>
          <rPr>
            <b/>
            <sz val="9"/>
            <color indexed="81"/>
            <rFont val="ＭＳ Ｐゴシック"/>
            <family val="3"/>
            <charset val="128"/>
          </rPr>
          <t>在住の場合
番地以降の記載は不要です
在学・在勤の場合
勤務先又は通学先の住所を最後まで記載して下さい</t>
        </r>
      </text>
    </comment>
    <comment ref="I50" authorId="0" shapeId="0" xr:uid="{B7ACDBB8-9A91-4A80-AC66-0F4AE6757D90}">
      <text>
        <r>
          <rPr>
            <b/>
            <sz val="9"/>
            <color indexed="81"/>
            <rFont val="ＭＳ Ｐゴシック"/>
            <family val="3"/>
            <charset val="128"/>
          </rPr>
          <t>在学・在勤の場合、勤務先（在学先）の
正式名称を必ず記載して下さい</t>
        </r>
      </text>
    </comment>
    <comment ref="B51" authorId="0" shapeId="0" xr:uid="{983F57E7-2BB5-4798-9F57-16ABD1062ED2}">
      <text>
        <r>
          <rPr>
            <b/>
            <sz val="9"/>
            <color indexed="81"/>
            <rFont val="ＭＳ Ｐゴシック"/>
            <family val="3"/>
            <charset val="128"/>
          </rPr>
          <t>全角文字で入力して下さい</t>
        </r>
      </text>
    </comment>
    <comment ref="C51" authorId="0" shapeId="0" xr:uid="{24E4C63A-173D-4B90-990F-9A8946BB79E4}">
      <text>
        <r>
          <rPr>
            <b/>
            <sz val="9"/>
            <color indexed="81"/>
            <rFont val="ＭＳ Ｐゴシック"/>
            <family val="3"/>
            <charset val="128"/>
          </rPr>
          <t>生年月日をYYYY/MM/DD形式で入力してください</t>
        </r>
      </text>
    </comment>
    <comment ref="E51" authorId="0" shapeId="0" xr:uid="{FECF333A-59C2-41F1-9D63-A94C8DD738CB}">
      <text>
        <r>
          <rPr>
            <b/>
            <sz val="9"/>
            <color indexed="81"/>
            <rFont val="ＭＳ Ｐゴシック"/>
            <family val="3"/>
            <charset val="128"/>
          </rPr>
          <t>在住・在学・在勤の
何れかを選択して
下さい</t>
        </r>
      </text>
    </comment>
    <comment ref="F51" authorId="0" shapeId="0" xr:uid="{D73A45EF-0404-454A-B014-7597E5A439ED}">
      <text>
        <r>
          <rPr>
            <b/>
            <sz val="9"/>
            <color indexed="81"/>
            <rFont val="ＭＳ Ｐゴシック"/>
            <family val="3"/>
            <charset val="128"/>
          </rPr>
          <t>在住の場合
番地以降の記載は不要です
在学・在勤の場合
勤務先又は通学先の住所を最後まで記載して下さい</t>
        </r>
      </text>
    </comment>
    <comment ref="I51" authorId="0" shapeId="0" xr:uid="{D155B6BC-AB0C-428C-94E5-2214E270DFED}">
      <text>
        <r>
          <rPr>
            <b/>
            <sz val="9"/>
            <color indexed="81"/>
            <rFont val="ＭＳ Ｐゴシック"/>
            <family val="3"/>
            <charset val="128"/>
          </rPr>
          <t>在学・在勤の場合、勤務先（在学先）の
正式名称を必ず記載して下さい</t>
        </r>
      </text>
    </comment>
    <comment ref="B52" authorId="0" shapeId="0" xr:uid="{0D6B984B-22F5-41A9-949B-74B8641726BB}">
      <text>
        <r>
          <rPr>
            <b/>
            <sz val="9"/>
            <color indexed="81"/>
            <rFont val="ＭＳ Ｐゴシック"/>
            <family val="3"/>
            <charset val="128"/>
          </rPr>
          <t>全角文字で入力して下さい</t>
        </r>
      </text>
    </comment>
    <comment ref="C52" authorId="0" shapeId="0" xr:uid="{D4D657EB-3966-47D5-AD4D-5E8D00094C7D}">
      <text>
        <r>
          <rPr>
            <b/>
            <sz val="9"/>
            <color indexed="81"/>
            <rFont val="ＭＳ Ｐゴシック"/>
            <family val="3"/>
            <charset val="128"/>
          </rPr>
          <t>生年月日をYYYY/MM/DD形式で入力してください</t>
        </r>
      </text>
    </comment>
    <comment ref="E52" authorId="0" shapeId="0" xr:uid="{8E1A821F-FBB7-45E1-8401-44010EAABDCC}">
      <text>
        <r>
          <rPr>
            <b/>
            <sz val="9"/>
            <color indexed="81"/>
            <rFont val="ＭＳ Ｐゴシック"/>
            <family val="3"/>
            <charset val="128"/>
          </rPr>
          <t>在住・在学・在勤の
何れかを選択して
下さい</t>
        </r>
      </text>
    </comment>
    <comment ref="F52" authorId="0" shapeId="0" xr:uid="{24196980-FDA7-4368-B2F8-10B6482AF31F}">
      <text>
        <r>
          <rPr>
            <b/>
            <sz val="9"/>
            <color indexed="81"/>
            <rFont val="ＭＳ Ｐゴシック"/>
            <family val="3"/>
            <charset val="128"/>
          </rPr>
          <t>在住の場合
番地以降の記載は不要です
在学・在勤の場合
勤務先又は通学先の住所を最後まで記載して下さい</t>
        </r>
      </text>
    </comment>
    <comment ref="I52" authorId="0" shapeId="0" xr:uid="{7A3E09F6-1398-4651-809E-1936C0A27D8B}">
      <text>
        <r>
          <rPr>
            <b/>
            <sz val="9"/>
            <color indexed="81"/>
            <rFont val="ＭＳ Ｐゴシック"/>
            <family val="3"/>
            <charset val="128"/>
          </rPr>
          <t>在学・在勤の場合、勤務先（在学先）の
正式名称を必ず記載して下さい</t>
        </r>
      </text>
    </comment>
    <comment ref="B53" authorId="0" shapeId="0" xr:uid="{00000000-0006-0000-0000-0000B5000000}">
      <text>
        <r>
          <rPr>
            <b/>
            <sz val="9"/>
            <color indexed="81"/>
            <rFont val="ＭＳ Ｐゴシック"/>
            <family val="3"/>
            <charset val="128"/>
          </rPr>
          <t>全角文字で入力して下さい</t>
        </r>
      </text>
    </comment>
    <comment ref="C53" authorId="0" shapeId="0" xr:uid="{00000000-0006-0000-0000-0000B6000000}">
      <text>
        <r>
          <rPr>
            <b/>
            <sz val="9"/>
            <color indexed="81"/>
            <rFont val="ＭＳ Ｐゴシック"/>
            <family val="3"/>
            <charset val="128"/>
          </rPr>
          <t>生年月日をYYYY/MM/DD形式で入力してください</t>
        </r>
      </text>
    </comment>
    <comment ref="E53" authorId="0" shapeId="0" xr:uid="{00000000-0006-0000-0000-0000B7000000}">
      <text>
        <r>
          <rPr>
            <b/>
            <sz val="9"/>
            <color indexed="81"/>
            <rFont val="ＭＳ Ｐゴシック"/>
            <family val="3"/>
            <charset val="128"/>
          </rPr>
          <t>在住・在学・在勤の
何れかを選択して
下さい</t>
        </r>
      </text>
    </comment>
    <comment ref="F53" authorId="0" shapeId="0" xr:uid="{00000000-0006-0000-0000-0000B8000000}">
      <text>
        <r>
          <rPr>
            <b/>
            <sz val="9"/>
            <color indexed="81"/>
            <rFont val="ＭＳ Ｐゴシック"/>
            <family val="3"/>
            <charset val="128"/>
          </rPr>
          <t>在住の場合
番地以降の記載は不要です
在学・在勤の場合
勤務先又は通学先の住所を最後まで記載して下さい</t>
        </r>
      </text>
    </comment>
    <comment ref="I53" authorId="0" shapeId="0" xr:uid="{00000000-0006-0000-0000-0000B9000000}">
      <text>
        <r>
          <rPr>
            <b/>
            <sz val="9"/>
            <color indexed="81"/>
            <rFont val="ＭＳ Ｐゴシック"/>
            <family val="3"/>
            <charset val="128"/>
          </rPr>
          <t>在学・在勤の場合、勤務先（在学先）の
正式名称を必ず記載して下さい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廣澤 信彦</author>
  </authors>
  <commentList>
    <comment ref="E10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選手登録票の
番号を記載して下さい</t>
        </r>
      </text>
    </comment>
    <comment ref="I10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選手登録票の
番号を記載して下さい</t>
        </r>
      </text>
    </comment>
    <comment ref="E11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選手登録票の
番号を記載して下さい</t>
        </r>
      </text>
    </comment>
    <comment ref="I11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選手登録票の
番号を記載して下さい</t>
        </r>
      </text>
    </comment>
    <comment ref="E12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選手登録票の
番号を記載して下さい</t>
        </r>
      </text>
    </comment>
    <comment ref="I12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選手登録票の
番号を記載して下さい</t>
        </r>
      </text>
    </comment>
    <comment ref="E13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選手登録票の
番号を記載して下さい</t>
        </r>
      </text>
    </comment>
    <comment ref="I13" authorId="0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選手登録票の
番号を記載して下さい</t>
        </r>
      </text>
    </comment>
    <comment ref="E14" authorId="0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選手登録票の
番号を記載して下さい</t>
        </r>
      </text>
    </comment>
    <comment ref="I14" authorId="0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選手登録票の
番号を記載して下さい</t>
        </r>
      </text>
    </comment>
    <comment ref="E15" authorId="0" shapeId="0" xr:uid="{00000000-0006-0000-01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選手登録票の
番号を記載して下さい</t>
        </r>
      </text>
    </comment>
    <comment ref="I15" authorId="0" shapeId="0" xr:uid="{00000000-0006-0000-01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選手登録票の
番号を記載して下さい</t>
        </r>
      </text>
    </comment>
    <comment ref="E16" authorId="0" shapeId="0" xr:uid="{00000000-0006-0000-01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選手登録票の
番号を記載して下さい</t>
        </r>
      </text>
    </comment>
    <comment ref="I16" authorId="0" shapeId="0" xr:uid="{00000000-0006-0000-01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選手登録票の
番号を記載して下さい</t>
        </r>
      </text>
    </comment>
    <comment ref="E17" authorId="0" shapeId="0" xr:uid="{00000000-0006-0000-01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選手登録票の
番号を記載して下さい</t>
        </r>
      </text>
    </comment>
    <comment ref="I17" authorId="0" shapeId="0" xr:uid="{00000000-0006-0000-01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選手登録票の
番号を記載して下さい</t>
        </r>
      </text>
    </comment>
    <comment ref="E18" authorId="0" shapeId="0" xr:uid="{00000000-0006-0000-01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選手登録票の
番号を記載して下さい</t>
        </r>
      </text>
    </comment>
    <comment ref="I18" authorId="0" shapeId="0" xr:uid="{00000000-0006-0000-01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選手登録票の
番号を記載して下さい</t>
        </r>
      </text>
    </comment>
    <comment ref="E19" authorId="0" shapeId="0" xr:uid="{00000000-0006-0000-01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選手登録票の
番号を記載して下さい</t>
        </r>
      </text>
    </comment>
    <comment ref="I19" authorId="0" shapeId="0" xr:uid="{00000000-0006-0000-01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選手登録票の
番号を記載して下さい</t>
        </r>
      </text>
    </comment>
  </commentList>
</comments>
</file>

<file path=xl/sharedStrings.xml><?xml version="1.0" encoding="utf-8"?>
<sst xmlns="http://schemas.openxmlformats.org/spreadsheetml/2006/main" count="285" uniqueCount="160">
  <si>
    <t>フリガナ</t>
  </si>
  <si>
    <t>所属</t>
  </si>
  <si>
    <t>ユニフォーム色</t>
  </si>
  <si>
    <t>チーム名</t>
  </si>
  <si>
    <t>シャツ</t>
  </si>
  <si>
    <t>パンツ</t>
  </si>
  <si>
    <t>ソックス</t>
  </si>
  <si>
    <t>正</t>
  </si>
  <si>
    <t>副</t>
  </si>
  <si>
    <t>住所</t>
  </si>
  <si>
    <t>連絡先</t>
  </si>
  <si>
    <t>代表者</t>
  </si>
  <si>
    <t>氏名</t>
  </si>
  <si>
    <t>携帯TEL</t>
  </si>
  <si>
    <t>選手氏名</t>
  </si>
  <si>
    <t>資格</t>
  </si>
  <si>
    <t>生年月日
（西暦）</t>
    <phoneticPr fontId="2"/>
  </si>
  <si>
    <t>年齢</t>
    <phoneticPr fontId="2"/>
  </si>
  <si>
    <t>資格</t>
    <phoneticPr fontId="2"/>
  </si>
  <si>
    <t>在住</t>
    <phoneticPr fontId="2"/>
  </si>
  <si>
    <t>在学</t>
    <phoneticPr fontId="2"/>
  </si>
  <si>
    <t>在勤</t>
    <phoneticPr fontId="2"/>
  </si>
  <si>
    <t>所属</t>
    <phoneticPr fontId="2"/>
  </si>
  <si>
    <t>１部</t>
    <phoneticPr fontId="2"/>
  </si>
  <si>
    <t>２部</t>
    <phoneticPr fontId="2"/>
  </si>
  <si>
    <t>シニア
（O-40）</t>
    <phoneticPr fontId="2"/>
  </si>
  <si>
    <t>シニア
（O-50）</t>
    <phoneticPr fontId="2"/>
  </si>
  <si>
    <t>シニア
（O-60）</t>
    <phoneticPr fontId="2"/>
  </si>
  <si>
    <t>年齢登録基準日</t>
    <phoneticPr fontId="2"/>
  </si>
  <si>
    <t>勤務先（在学先）</t>
    <phoneticPr fontId="2"/>
  </si>
  <si>
    <t>●記載内容の変更について、修正版と共に変更申告書を添えてメールで申請して下さい。</t>
    <phoneticPr fontId="2"/>
  </si>
  <si>
    <t>●選手登録票は、リーグ事務局の承認印日付当日より有効とします。</t>
    <phoneticPr fontId="2"/>
  </si>
  <si>
    <t>年齢起算日</t>
    <phoneticPr fontId="2"/>
  </si>
  <si>
    <t>　　　　　↓年齢確認用セル</t>
    <phoneticPr fontId="2"/>
  </si>
  <si>
    <t>　　　　↑この日より以前に生まれた選手が登録可能</t>
    <phoneticPr fontId="2"/>
  </si>
  <si>
    <t>カテゴリ</t>
    <phoneticPr fontId="2"/>
  </si>
  <si>
    <t>　←リーグ参加資格の起算日を入力</t>
    <phoneticPr fontId="2"/>
  </si>
  <si>
    <t>シャツ</t>
    <phoneticPr fontId="2"/>
  </si>
  <si>
    <t>パンツ</t>
    <phoneticPr fontId="2"/>
  </si>
  <si>
    <t>ソックス</t>
    <phoneticPr fontId="2"/>
  </si>
  <si>
    <t>ユニフォームのチェック</t>
    <phoneticPr fontId="2"/>
  </si>
  <si>
    <t>←　当該年度中に40歳になる選手を対象</t>
    <rPh sb="2" eb="7">
      <t>トウガイネンドチュウ</t>
    </rPh>
    <rPh sb="10" eb="11">
      <t>サイ</t>
    </rPh>
    <rPh sb="14" eb="16">
      <t>センシュ</t>
    </rPh>
    <rPh sb="17" eb="19">
      <t>タイショウ</t>
    </rPh>
    <phoneticPr fontId="2"/>
  </si>
  <si>
    <t>←　当該年度中に50歳になる選手を対象</t>
    <rPh sb="2" eb="7">
      <t>トウガイネンドチュウ</t>
    </rPh>
    <rPh sb="10" eb="11">
      <t>サイ</t>
    </rPh>
    <rPh sb="14" eb="16">
      <t>センシュ</t>
    </rPh>
    <rPh sb="17" eb="19">
      <t>タイショウ</t>
    </rPh>
    <phoneticPr fontId="2"/>
  </si>
  <si>
    <t>↑黒または紺のみチェック</t>
    <rPh sb="1" eb="2">
      <t>クロ</t>
    </rPh>
    <rPh sb="5" eb="6">
      <t>コン</t>
    </rPh>
    <phoneticPr fontId="2"/>
  </si>
  <si>
    <t>↑同色の登録をチェック</t>
    <rPh sb="1" eb="3">
      <t>ドウショク</t>
    </rPh>
    <rPh sb="4" eb="6">
      <t>トウロク</t>
    </rPh>
    <phoneticPr fontId="2"/>
  </si>
  <si>
    <t>←選手登録票の入力内容を表示</t>
    <rPh sb="1" eb="6">
      <t>センシュトウロクヒョウ</t>
    </rPh>
    <rPh sb="7" eb="11">
      <t>ニュウリョクナイヨウ</t>
    </rPh>
    <rPh sb="12" eb="14">
      <t>ヒョウジ</t>
    </rPh>
    <phoneticPr fontId="2"/>
  </si>
  <si>
    <t>抹消選手氏名</t>
    <rPh sb="0" eb="2">
      <t>マッショウ</t>
    </rPh>
    <rPh sb="2" eb="4">
      <t>センシュ</t>
    </rPh>
    <phoneticPr fontId="6"/>
  </si>
  <si>
    <t>追加選手氏名</t>
    <rPh sb="0" eb="2">
      <t>ツイカ</t>
    </rPh>
    <rPh sb="2" eb="4">
      <t>センシュ</t>
    </rPh>
    <phoneticPr fontId="6"/>
  </si>
  <si>
    <t>選手登録変更申請書</t>
    <rPh sb="0" eb="6">
      <t>センシュトウロクヘンコウ</t>
    </rPh>
    <rPh sb="6" eb="9">
      <t>シンセイショ</t>
    </rPh>
    <phoneticPr fontId="2"/>
  </si>
  <si>
    <t>変更申請日</t>
    <rPh sb="0" eb="5">
      <t>ヘンコウシンセイビ</t>
    </rPh>
    <phoneticPr fontId="2"/>
  </si>
  <si>
    <t>変更後の選手登録票と一緒に提出して下さい。</t>
    <rPh sb="0" eb="3">
      <t>ヘンコウゴ</t>
    </rPh>
    <rPh sb="4" eb="6">
      <t>センシュ</t>
    </rPh>
    <rPh sb="6" eb="8">
      <t>トウロク</t>
    </rPh>
    <rPh sb="8" eb="9">
      <t>ヒョウ</t>
    </rPh>
    <rPh sb="10" eb="12">
      <t>イッショ</t>
    </rPh>
    <rPh sb="13" eb="15">
      <t>テイシュツ</t>
    </rPh>
    <rPh sb="17" eb="18">
      <t>クダ</t>
    </rPh>
    <phoneticPr fontId="2"/>
  </si>
  <si>
    <t>変更事項</t>
    <rPh sb="0" eb="4">
      <t>ヘンコウジコウ</t>
    </rPh>
    <phoneticPr fontId="2"/>
  </si>
  <si>
    <t>選手登録抹消</t>
    <rPh sb="0" eb="6">
      <t>センシュトウロクマッショウ</t>
    </rPh>
    <phoneticPr fontId="2"/>
  </si>
  <si>
    <t>選手登録追加</t>
    <rPh sb="0" eb="4">
      <t>センシュトウロク</t>
    </rPh>
    <rPh sb="4" eb="6">
      <t>ツイカ</t>
    </rPh>
    <phoneticPr fontId="2"/>
  </si>
  <si>
    <t>ユニフォーム</t>
    <phoneticPr fontId="2"/>
  </si>
  <si>
    <t>選手登録票のユニフォームを変更して</t>
    <rPh sb="0" eb="5">
      <t>センシュトウロクヒョウ</t>
    </rPh>
    <rPh sb="13" eb="15">
      <t>ヘンコウ</t>
    </rPh>
    <phoneticPr fontId="2"/>
  </si>
  <si>
    <t>下さい。</t>
    <rPh sb="0" eb="1">
      <t>クダ</t>
    </rPh>
    <phoneticPr fontId="2"/>
  </si>
  <si>
    <t>←　当該年度中に58歳になる選手を対象</t>
    <rPh sb="2" eb="7">
      <t>トウガイネンドチュウ</t>
    </rPh>
    <rPh sb="10" eb="11">
      <t>サイ</t>
    </rPh>
    <rPh sb="14" eb="16">
      <t>センシュ</t>
    </rPh>
    <rPh sb="17" eb="19">
      <t>タイショウ</t>
    </rPh>
    <phoneticPr fontId="2"/>
  </si>
  <si>
    <t>チーム名</t>
    <rPh sb="3" eb="4">
      <t>メイ</t>
    </rPh>
    <phoneticPr fontId="2"/>
  </si>
  <si>
    <t>氏名</t>
    <rPh sb="0" eb="2">
      <t>シメイ</t>
    </rPh>
    <phoneticPr fontId="2"/>
  </si>
  <si>
    <t>代表者</t>
    <rPh sb="0" eb="3">
      <t>ダイヒョウシャ</t>
    </rPh>
    <phoneticPr fontId="2"/>
  </si>
  <si>
    <t>評議員</t>
    <rPh sb="0" eb="3">
      <t>ヒョウギイン</t>
    </rPh>
    <phoneticPr fontId="2"/>
  </si>
  <si>
    <t>補佐</t>
    <rPh sb="0" eb="2">
      <t>ホサ</t>
    </rPh>
    <phoneticPr fontId="2"/>
  </si>
  <si>
    <t>前半</t>
    <rPh sb="0" eb="2">
      <t>ゼンハン</t>
    </rPh>
    <phoneticPr fontId="2"/>
  </si>
  <si>
    <t>後半</t>
    <rPh sb="0" eb="2">
      <t>コウハン</t>
    </rPh>
    <phoneticPr fontId="2"/>
  </si>
  <si>
    <t>スタメン</t>
    <phoneticPr fontId="2"/>
  </si>
  <si>
    <t>IN</t>
    <phoneticPr fontId="2"/>
  </si>
  <si>
    <t>OUT</t>
    <phoneticPr fontId="2"/>
  </si>
  <si>
    <t>背番号</t>
    <rPh sb="0" eb="3">
      <t>セバンゴウ</t>
    </rPh>
    <phoneticPr fontId="2"/>
  </si>
  <si>
    <t>携帯電話</t>
    <rPh sb="0" eb="4">
      <t>ケイタイデンワ</t>
    </rPh>
    <phoneticPr fontId="2"/>
  </si>
  <si>
    <t>フリガナ</t>
    <phoneticPr fontId="2"/>
  </si>
  <si>
    <t>チーム役員登録</t>
    <rPh sb="3" eb="7">
      <t>ヤクイントウロク</t>
    </rPh>
    <phoneticPr fontId="2"/>
  </si>
  <si>
    <t>令和6年度府中市サッカーリーグ登録用</t>
    <rPh sb="0" eb="2">
      <t>レイワ</t>
    </rPh>
    <rPh sb="3" eb="5">
      <t>ネンド</t>
    </rPh>
    <rPh sb="5" eb="8">
      <t>フチュウシ</t>
    </rPh>
    <rPh sb="15" eb="18">
      <t>トウロクヨウ</t>
    </rPh>
    <phoneticPr fontId="2"/>
  </si>
  <si>
    <t>メーリング登録用</t>
    <rPh sb="5" eb="8">
      <t>トウロクヨウ</t>
    </rPh>
    <phoneticPr fontId="2"/>
  </si>
  <si>
    <t>その他連絡用</t>
    <rPh sb="2" eb="6">
      <t>タレンラクヨウ</t>
    </rPh>
    <phoneticPr fontId="2"/>
  </si>
  <si>
    <t>項目</t>
    <rPh sb="0" eb="2">
      <t>コウモク</t>
    </rPh>
    <phoneticPr fontId="2"/>
  </si>
  <si>
    <t>ヨミカタ</t>
    <phoneticPr fontId="2"/>
  </si>
  <si>
    <t>令和6年度　府中市サッカーリーグ選手登録票</t>
    <rPh sb="16" eb="18">
      <t>センシュ</t>
    </rPh>
    <phoneticPr fontId="2"/>
  </si>
  <si>
    <t>変更履歴</t>
    <rPh sb="0" eb="4">
      <t>ヘンコウリレキ</t>
    </rPh>
    <phoneticPr fontId="2"/>
  </si>
  <si>
    <t>年齢起算日</t>
    <rPh sb="0" eb="2">
      <t>ネンレイ</t>
    </rPh>
    <rPh sb="2" eb="4">
      <t>キサン</t>
    </rPh>
    <rPh sb="4" eb="5">
      <t>ヒ</t>
    </rPh>
    <phoneticPr fontId="2"/>
  </si>
  <si>
    <t>選手名</t>
    <rPh sb="0" eb="3">
      <t>センシュメイ</t>
    </rPh>
    <phoneticPr fontId="2"/>
  </si>
  <si>
    <t>登録
番号</t>
    <rPh sb="0" eb="2">
      <t>トウロク</t>
    </rPh>
    <rPh sb="3" eb="5">
      <t>バンゴウ</t>
    </rPh>
    <phoneticPr fontId="2"/>
  </si>
  <si>
    <t>得点</t>
    <rPh sb="0" eb="2">
      <t>トクテン</t>
    </rPh>
    <phoneticPr fontId="2"/>
  </si>
  <si>
    <t>登録番号</t>
    <rPh sb="0" eb="4">
      <t>トウロクバンゴウ</t>
    </rPh>
    <phoneticPr fontId="2"/>
  </si>
  <si>
    <t>登録番号</t>
    <rPh sb="0" eb="2">
      <t>トウロク</t>
    </rPh>
    <rPh sb="2" eb="4">
      <t>バンゴウ</t>
    </rPh>
    <phoneticPr fontId="2"/>
  </si>
  <si>
    <t>当日の代表者署名（自筆）</t>
    <rPh sb="0" eb="2">
      <t>トウジツ</t>
    </rPh>
    <rPh sb="3" eb="6">
      <t>ダイヒョウシャ</t>
    </rPh>
    <rPh sb="6" eb="8">
      <t>ショメイ</t>
    </rPh>
    <rPh sb="9" eb="11">
      <t>ジヒツ</t>
    </rPh>
    <phoneticPr fontId="2"/>
  </si>
  <si>
    <t>対戦相手</t>
    <rPh sb="0" eb="4">
      <t>タイセンアイテ</t>
    </rPh>
    <phoneticPr fontId="2"/>
  </si>
  <si>
    <t>※当日不在の選手は取り消し線で消してください。</t>
    <rPh sb="1" eb="5">
      <t>トウジツフザイ</t>
    </rPh>
    <rPh sb="6" eb="8">
      <t>センシュ</t>
    </rPh>
    <rPh sb="9" eb="10">
      <t>ト</t>
    </rPh>
    <rPh sb="11" eb="12">
      <t>ケ</t>
    </rPh>
    <rPh sb="13" eb="14">
      <t>セン</t>
    </rPh>
    <rPh sb="15" eb="16">
      <t>ケ</t>
    </rPh>
    <phoneticPr fontId="2"/>
  </si>
  <si>
    <t>※スタメンの選手に○印を付けて下さい。</t>
    <rPh sb="6" eb="8">
      <t>センシュ</t>
    </rPh>
    <rPh sb="10" eb="11">
      <t>シルシ</t>
    </rPh>
    <rPh sb="12" eb="13">
      <t>ツ</t>
    </rPh>
    <rPh sb="15" eb="16">
      <t>クダ</t>
    </rPh>
    <phoneticPr fontId="2"/>
  </si>
  <si>
    <t>府中市サッカーリーグメンバー表（シニア用）</t>
    <rPh sb="0" eb="3">
      <t>フチュウシ</t>
    </rPh>
    <rPh sb="14" eb="15">
      <t>ヒョウ</t>
    </rPh>
    <rPh sb="19" eb="20">
      <t>ヨウ</t>
    </rPh>
    <phoneticPr fontId="2"/>
  </si>
  <si>
    <t>試合日</t>
    <rPh sb="0" eb="3">
      <t>シアイビ</t>
    </rPh>
    <phoneticPr fontId="2"/>
  </si>
  <si>
    <t>※ゴールキーパーは背番号を○印で囲んでください。</t>
    <rPh sb="9" eb="12">
      <t>セバンゴウ</t>
    </rPh>
    <rPh sb="13" eb="15">
      <t>マルシルシ</t>
    </rPh>
    <rPh sb="16" eb="17">
      <t>カコ</t>
    </rPh>
    <phoneticPr fontId="2"/>
  </si>
  <si>
    <t>府中市サッカーリーグメンバー表（一般用）</t>
    <rPh sb="0" eb="3">
      <t>フチュウシ</t>
    </rPh>
    <rPh sb="14" eb="15">
      <t>ヒョウ</t>
    </rPh>
    <rPh sb="16" eb="18">
      <t>イッパン</t>
    </rPh>
    <rPh sb="18" eb="19">
      <t>ヨウ</t>
    </rPh>
    <phoneticPr fontId="2"/>
  </si>
  <si>
    <t>←Gmail以外のアドレスを登録ください。</t>
    <rPh sb="6" eb="8">
      <t>イガイ</t>
    </rPh>
    <rPh sb="14" eb="16">
      <t>トウロク</t>
    </rPh>
    <phoneticPr fontId="2"/>
  </si>
  <si>
    <t>←Gmailアドレスも登録可能です。</t>
    <rPh sb="11" eb="13">
      <t>トウロク</t>
    </rPh>
    <rPh sb="13" eb="15">
      <t>カノウ</t>
    </rPh>
    <phoneticPr fontId="2"/>
  </si>
  <si>
    <t>※連盟からのメールはメーリングで配信します。Gmailはセキュリティポリシーの関係で、配信できない可能性があります。</t>
    <rPh sb="1" eb="3">
      <t>レンメイ</t>
    </rPh>
    <rPh sb="16" eb="18">
      <t>ハイシン</t>
    </rPh>
    <rPh sb="39" eb="41">
      <t>カンケイ</t>
    </rPh>
    <rPh sb="43" eb="45">
      <t>ハイシン</t>
    </rPh>
    <rPh sb="49" eb="52">
      <t>カノウセイ</t>
    </rPh>
    <phoneticPr fontId="2"/>
  </si>
  <si>
    <t>※各チーム３名以上の審判員（有資格者）を登録して下さい。</t>
    <phoneticPr fontId="2"/>
  </si>
  <si>
    <t>※登録者については、審判証を貼り付けて提出して下さい。</t>
    <rPh sb="14" eb="15">
      <t>ハ</t>
    </rPh>
    <rPh sb="16" eb="17">
      <t>ツ</t>
    </rPh>
    <phoneticPr fontId="2"/>
  </si>
  <si>
    <t>No.</t>
    <phoneticPr fontId="2"/>
  </si>
  <si>
    <t>登録情報</t>
    <rPh sb="0" eb="4">
      <t>トウロクジョウホウ</t>
    </rPh>
    <phoneticPr fontId="2"/>
  </si>
  <si>
    <t>審判登録証の貼付け</t>
    <rPh sb="0" eb="4">
      <t>シンパ</t>
    </rPh>
    <rPh sb="4" eb="5">
      <t>ショウ</t>
    </rPh>
    <rPh sb="6" eb="7">
      <t>ハ</t>
    </rPh>
    <rPh sb="7" eb="8">
      <t>ツ</t>
    </rPh>
    <phoneticPr fontId="2"/>
  </si>
  <si>
    <t>2023年度更新
新規取得状況</t>
    <rPh sb="4" eb="6">
      <t>ネンド</t>
    </rPh>
    <rPh sb="6" eb="8">
      <t>コウシン</t>
    </rPh>
    <rPh sb="9" eb="11">
      <t>シンキ</t>
    </rPh>
    <rPh sb="11" eb="15">
      <t>シュトクジョウキョウ</t>
    </rPh>
    <phoneticPr fontId="2"/>
  </si>
  <si>
    <t>選択して下さい</t>
  </si>
  <si>
    <t>→更新または新規取得済の場合</t>
    <rPh sb="12" eb="14">
      <t>バアイ</t>
    </rPh>
    <phoneticPr fontId="2"/>
  </si>
  <si>
    <t>審判登録番号</t>
    <rPh sb="0" eb="6">
      <t>シンパントウロクバンゴウ</t>
    </rPh>
    <phoneticPr fontId="2"/>
  </si>
  <si>
    <t>有効期限</t>
    <rPh sb="0" eb="4">
      <t>ユウコウキゲン</t>
    </rPh>
    <phoneticPr fontId="2"/>
  </si>
  <si>
    <t>→新規取得予定の場合</t>
    <rPh sb="1" eb="7">
      <t>シンキシュトクヨテイ</t>
    </rPh>
    <rPh sb="8" eb="10">
      <t>バアイ</t>
    </rPh>
    <phoneticPr fontId="2"/>
  </si>
  <si>
    <t>受講予定日
不明な場合記入不要</t>
    <rPh sb="0" eb="5">
      <t>ジュコウヨテイビ</t>
    </rPh>
    <rPh sb="6" eb="8">
      <t>フメイ</t>
    </rPh>
    <rPh sb="9" eb="11">
      <t>バアイ</t>
    </rPh>
    <rPh sb="11" eb="15">
      <t>キニュウフヨウ</t>
    </rPh>
    <phoneticPr fontId="2"/>
  </si>
  <si>
    <t>納入報告書</t>
    <rPh sb="0" eb="5">
      <t>ノウニュウホウコクショ</t>
    </rPh>
    <phoneticPr fontId="2"/>
  </si>
  <si>
    <t>府中市サッカー連盟御中</t>
    <rPh sb="0" eb="3">
      <t>フチュウシ</t>
    </rPh>
    <rPh sb="7" eb="9">
      <t>レンメイ</t>
    </rPh>
    <rPh sb="9" eb="11">
      <t>オンチュウ</t>
    </rPh>
    <phoneticPr fontId="2"/>
  </si>
  <si>
    <t>用途</t>
    <rPh sb="0" eb="2">
      <t>ヨウト</t>
    </rPh>
    <phoneticPr fontId="2"/>
  </si>
  <si>
    <t>令和６年度　リーグ参加費・連盟登録費
ＮＰＯ法人府中市体育協会賛助会費</t>
    <phoneticPr fontId="2"/>
  </si>
  <si>
    <r>
      <rPr>
        <b/>
        <sz val="16"/>
        <color theme="1"/>
        <rFont val="Meiryo UI"/>
        <family val="3"/>
        <charset val="128"/>
      </rPr>
      <t>＜振込み明細の写しを貼り付けて下さい＞</t>
    </r>
    <r>
      <rPr>
        <sz val="11"/>
        <color theme="1"/>
        <rFont val="Meiryo UI"/>
        <family val="3"/>
        <charset val="128"/>
      </rPr>
      <t xml:space="preserve">
振込みの際、依頼人の名称は「チーム名・個人名」を入れて下さい。
＜例＞府中キッカーズ　中村 俊輔</t>
    </r>
    <phoneticPr fontId="2"/>
  </si>
  <si>
    <t>□新規（　□２部　□シニア（O-40）□シニア（O-50）シニア（O-60））</t>
    <phoneticPr fontId="2"/>
  </si>
  <si>
    <t>チーム名</t>
    <phoneticPr fontId="2"/>
  </si>
  <si>
    <t>振込者</t>
    <rPh sb="0" eb="3">
      <t>フリコミシャ</t>
    </rPh>
    <phoneticPr fontId="2"/>
  </si>
  <si>
    <t>連絡先</t>
    <rPh sb="0" eb="3">
      <t>レンラクサキ</t>
    </rPh>
    <phoneticPr fontId="2"/>
  </si>
  <si>
    <t>参加登録費</t>
    <rPh sb="0" eb="2">
      <t>サンカ</t>
    </rPh>
    <rPh sb="2" eb="5">
      <t>トウロクヒ</t>
    </rPh>
    <phoneticPr fontId="2"/>
  </si>
  <si>
    <t>新規加盟費</t>
    <rPh sb="0" eb="5">
      <t>シンキカメイヒ</t>
    </rPh>
    <phoneticPr fontId="2"/>
  </si>
  <si>
    <t>36,000円（全カテゴリ共通　新規加盟費含む）</t>
    <rPh sb="6" eb="7">
      <t>エン</t>
    </rPh>
    <rPh sb="8" eb="9">
      <t>ゼン</t>
    </rPh>
    <rPh sb="13" eb="15">
      <t>キョウツウ</t>
    </rPh>
    <rPh sb="16" eb="21">
      <t>シンキカメイヒ</t>
    </rPh>
    <rPh sb="21" eb="22">
      <t>フク</t>
    </rPh>
    <phoneticPr fontId="2"/>
  </si>
  <si>
    <t>31,000円（全カテゴリ共通）</t>
    <rPh sb="6" eb="7">
      <t>エン</t>
    </rPh>
    <phoneticPr fontId="2"/>
  </si>
  <si>
    <t>振込先</t>
    <rPh sb="0" eb="3">
      <t>フリコミサキ</t>
    </rPh>
    <phoneticPr fontId="2"/>
  </si>
  <si>
    <t>みずほ銀行　立川支店　普通　２２５３８３４
府中市サッカー連盟　会計総務・運営委員会　松村　仁文</t>
    <phoneticPr fontId="2"/>
  </si>
  <si>
    <t>注意事項</t>
    <rPh sb="0" eb="4">
      <t>チュウイジコウ</t>
    </rPh>
    <phoneticPr fontId="2"/>
  </si>
  <si>
    <t>１）参加登録費は、期日までに指定口座に振込みを完了させ、振込み明細の写しを</t>
    <phoneticPr fontId="2"/>
  </si>
  <si>
    <t>　　　この用紙の所定の欄に添付し提出願います。</t>
    <phoneticPr fontId="2"/>
  </si>
  <si>
    <t>２）期日までに入金が無い場合には、【不参加】とみなします。</t>
    <phoneticPr fontId="2"/>
  </si>
  <si>
    <t>　　　また、参加登録費納入後、チームの都合で不参加となった場合は、一切返金致しません。</t>
    <phoneticPr fontId="2"/>
  </si>
  <si>
    <t>振込日限</t>
    <rPh sb="0" eb="2">
      <t>フリコミ</t>
    </rPh>
    <rPh sb="2" eb="4">
      <t>ニチゲン</t>
    </rPh>
    <phoneticPr fontId="2"/>
  </si>
  <si>
    <t>万が一振り込みが遅れる場合、リーグ運営委員会事務局へ連絡をお願いします。</t>
    <rPh sb="0" eb="1">
      <t>マン</t>
    </rPh>
    <rPh sb="2" eb="3">
      <t>イチ</t>
    </rPh>
    <rPh sb="3" eb="4">
      <t>フ</t>
    </rPh>
    <rPh sb="5" eb="6">
      <t>コ</t>
    </rPh>
    <rPh sb="8" eb="9">
      <t>オク</t>
    </rPh>
    <rPh sb="11" eb="13">
      <t>バアイ</t>
    </rPh>
    <rPh sb="17" eb="22">
      <t>ウンエイイインカイ</t>
    </rPh>
    <rPh sb="22" eb="25">
      <t>ジムキョク</t>
    </rPh>
    <rPh sb="26" eb="28">
      <t>レンラク</t>
    </rPh>
    <rPh sb="30" eb="31">
      <t>ネガ</t>
    </rPh>
    <phoneticPr fontId="2"/>
  </si>
  <si>
    <t>連絡が無く振り込みが遅れる場合、リーグ戦への参加は認めません。</t>
    <rPh sb="0" eb="2">
      <t>レンラク</t>
    </rPh>
    <rPh sb="3" eb="4">
      <t>ナ</t>
    </rPh>
    <rPh sb="5" eb="6">
      <t>フ</t>
    </rPh>
    <rPh sb="7" eb="8">
      <t>コ</t>
    </rPh>
    <rPh sb="10" eb="11">
      <t>オク</t>
    </rPh>
    <rPh sb="13" eb="15">
      <t>バアイ</t>
    </rPh>
    <rPh sb="19" eb="20">
      <t>セン</t>
    </rPh>
    <rPh sb="22" eb="24">
      <t>サンカ</t>
    </rPh>
    <rPh sb="25" eb="26">
      <t>ミト</t>
    </rPh>
    <phoneticPr fontId="2"/>
  </si>
  <si>
    <t>振込明細
貼付場所</t>
    <rPh sb="0" eb="2">
      <t>フリコミ</t>
    </rPh>
    <rPh sb="2" eb="4">
      <t>メイサイ</t>
    </rPh>
    <rPh sb="5" eb="7">
      <t>ハリツ</t>
    </rPh>
    <rPh sb="7" eb="9">
      <t>バショ</t>
    </rPh>
    <phoneticPr fontId="2"/>
  </si>
  <si>
    <t>府中市サッカー連盟　御中</t>
  </si>
  <si>
    <t>同　意　書</t>
  </si>
  <si>
    <t>―　記　―</t>
  </si>
  <si>
    <t>１．貴連盟へ提供するデータ</t>
  </si>
  <si>
    <t>（１）チーム役員登録</t>
  </si>
  <si>
    <t>（２）選手登録</t>
  </si>
  <si>
    <t>（３）審判員登録</t>
  </si>
  <si>
    <t>（４）納入報告書</t>
  </si>
  <si>
    <t>２．利用目的</t>
  </si>
  <si>
    <t>（１）リーグ戦に関する連絡事項の伝達</t>
  </si>
  <si>
    <t>（２）貴連盟が主管（従管）する諸行事の連絡事項伝達</t>
  </si>
  <si>
    <t>貴連盟へ提出した１項に掲げる書類に記載した個人情報について、２項に掲げる利用目的で使用することに</t>
    <phoneticPr fontId="2"/>
  </si>
  <si>
    <t>ついて同意致します。</t>
    <phoneticPr fontId="2"/>
  </si>
  <si>
    <r>
      <t>　私、（代表者氏名）</t>
    </r>
    <r>
      <rPr>
        <u/>
        <sz val="11"/>
        <color theme="1"/>
        <rFont val="Meiryo UI"/>
        <family val="3"/>
        <charset val="128"/>
      </rPr>
      <t>　　　　　　　　　　　　　</t>
    </r>
    <r>
      <rPr>
        <sz val="11"/>
        <color theme="1"/>
        <rFont val="Meiryo UI"/>
        <family val="3"/>
        <charset val="128"/>
      </rPr>
      <t>は、令和６年度府中市サッカーリーグの参加申し込みにあたり、</t>
    </r>
    <phoneticPr fontId="2"/>
  </si>
  <si>
    <t>　なお、私以外の者についても、同様に同意したことを、あわせてご連絡します。</t>
    <phoneticPr fontId="2"/>
  </si>
  <si>
    <t>－以上－</t>
    <rPh sb="1" eb="3">
      <t>イジョウ</t>
    </rPh>
    <phoneticPr fontId="2"/>
  </si>
  <si>
    <t>代表者名（自筆）</t>
    <phoneticPr fontId="2"/>
  </si>
  <si>
    <t>（印）</t>
    <rPh sb="1" eb="2">
      <t>イン</t>
    </rPh>
    <phoneticPr fontId="2"/>
  </si>
  <si>
    <t>日にち</t>
    <rPh sb="0" eb="1">
      <t>ヒ</t>
    </rPh>
    <phoneticPr fontId="2"/>
  </si>
  <si>
    <t>　　　　　年　　　　月　　　　日</t>
    <rPh sb="5" eb="6">
      <t>ネン</t>
    </rPh>
    <rPh sb="10" eb="11">
      <t>ガツ</t>
    </rPh>
    <rPh sb="15" eb="16">
      <t>ニチ</t>
    </rPh>
    <phoneticPr fontId="2"/>
  </si>
  <si>
    <t>参考</t>
    <rPh sb="0" eb="2">
      <t>サンコウ</t>
    </rPh>
    <phoneticPr fontId="2"/>
  </si>
  <si>
    <t>更新または新規取得済</t>
  </si>
  <si>
    <t>R*********</t>
    <phoneticPr fontId="2"/>
  </si>
  <si>
    <t>府中　太郎</t>
    <rPh sb="0" eb="2">
      <t>フチュウ</t>
    </rPh>
    <rPh sb="3" eb="5">
      <t>タロウ</t>
    </rPh>
    <phoneticPr fontId="2"/>
  </si>
  <si>
    <t>令和6年2月29日（木）振込完了</t>
    <rPh sb="0" eb="2">
      <t>レイワ</t>
    </rPh>
    <rPh sb="3" eb="4">
      <t>ネン</t>
    </rPh>
    <rPh sb="5" eb="6">
      <t>ガツ</t>
    </rPh>
    <rPh sb="8" eb="9">
      <t>ニチ</t>
    </rPh>
    <rPh sb="10" eb="11">
      <t>キ</t>
    </rPh>
    <rPh sb="12" eb="14">
      <t>フリコミ</t>
    </rPh>
    <rPh sb="14" eb="16">
      <t>カンリョウ</t>
    </rPh>
    <phoneticPr fontId="2"/>
  </si>
  <si>
    <t>令和６年度
所属</t>
    <phoneticPr fontId="2"/>
  </si>
  <si>
    <t>□１部　□２部
□シニア（O-40）□シニア（O-50）シニア（O-60）</t>
    <phoneticPr fontId="2"/>
  </si>
  <si>
    <t>令和6年度　審判登録票</t>
    <rPh sb="0" eb="2">
      <t>レイワ</t>
    </rPh>
    <rPh sb="3" eb="5">
      <t>ネンド</t>
    </rPh>
    <rPh sb="6" eb="10">
      <t>シンパントウロク</t>
    </rPh>
    <rPh sb="10" eb="11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</si>
</sst>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2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22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rgb="FF000000"/>
      <name val="Arial"/>
      <family val="2"/>
    </font>
    <font>
      <sz val="11"/>
      <name val="ＭＳ Ｐゴシック"/>
      <family val="3"/>
      <charset val="128"/>
    </font>
    <font>
      <b/>
      <u/>
      <sz val="18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3"/>
      <color theme="1"/>
      <name val="Meiryo UI"/>
      <family val="3"/>
      <charset val="128"/>
    </font>
    <font>
      <b/>
      <sz val="24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b/>
      <u/>
      <sz val="16"/>
      <color rgb="FFFF0000"/>
      <name val="Meiryo UI"/>
      <family val="3"/>
      <charset val="128"/>
    </font>
    <font>
      <sz val="22"/>
      <color theme="1"/>
      <name val="Meiryo UI"/>
      <family val="3"/>
      <charset val="128"/>
    </font>
    <font>
      <sz val="26"/>
      <color theme="1"/>
      <name val="Meiryo UI"/>
      <family val="3"/>
      <charset val="128"/>
    </font>
    <font>
      <u/>
      <sz val="11"/>
      <color theme="1"/>
      <name val="Meiryo UI"/>
      <family val="3"/>
      <charset val="128"/>
    </font>
    <font>
      <strike/>
      <sz val="11"/>
      <color rgb="FF00B05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66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ECFF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8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</cellStyleXfs>
  <cellXfs count="28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>
      <alignment vertical="center"/>
    </xf>
    <xf numFmtId="14" fontId="1" fillId="2" borderId="1" xfId="0" applyNumberFormat="1" applyFont="1" applyFill="1" applyBorder="1">
      <alignment vertical="center"/>
    </xf>
    <xf numFmtId="0" fontId="1" fillId="2" borderId="2" xfId="0" applyFont="1" applyFill="1" applyBorder="1">
      <alignment vertical="center"/>
    </xf>
    <xf numFmtId="0" fontId="1" fillId="2" borderId="3" xfId="0" applyFont="1" applyFill="1" applyBorder="1">
      <alignment vertical="center"/>
    </xf>
    <xf numFmtId="0" fontId="1" fillId="2" borderId="4" xfId="0" applyFont="1" applyFill="1" applyBorder="1">
      <alignment vertical="center"/>
    </xf>
    <xf numFmtId="0" fontId="1" fillId="0" borderId="0" xfId="0" applyFont="1" applyAlignment="1">
      <alignment horizontal="center" vertical="center" textRotation="255"/>
    </xf>
    <xf numFmtId="0" fontId="4" fillId="0" borderId="0" xfId="0" applyFont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wrapText="1"/>
    </xf>
    <xf numFmtId="0" fontId="1" fillId="3" borderId="10" xfId="0" applyFont="1" applyFill="1" applyBorder="1">
      <alignment vertical="center"/>
    </xf>
    <xf numFmtId="0" fontId="1" fillId="3" borderId="12" xfId="0" applyFont="1" applyFill="1" applyBorder="1">
      <alignment vertical="center"/>
    </xf>
    <xf numFmtId="0" fontId="1" fillId="3" borderId="13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14" fontId="1" fillId="2" borderId="2" xfId="0" applyNumberFormat="1" applyFont="1" applyFill="1" applyBorder="1">
      <alignment vertical="center"/>
    </xf>
    <xf numFmtId="14" fontId="1" fillId="2" borderId="3" xfId="0" applyNumberFormat="1" applyFont="1" applyFill="1" applyBorder="1">
      <alignment vertical="center"/>
    </xf>
    <xf numFmtId="14" fontId="1" fillId="2" borderId="4" xfId="0" applyNumberFormat="1" applyFont="1" applyFill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5" xfId="0" applyFont="1" applyBorder="1" applyProtection="1">
      <alignment vertical="center"/>
      <protection locked="0"/>
    </xf>
    <xf numFmtId="14" fontId="1" fillId="0" borderId="5" xfId="0" applyNumberFormat="1" applyFont="1" applyBorder="1" applyAlignment="1" applyProtection="1">
      <alignment horizontal="center" vertical="center"/>
      <protection locked="0"/>
    </xf>
    <xf numFmtId="0" fontId="1" fillId="4" borderId="5" xfId="0" applyFont="1" applyFill="1" applyBorder="1" applyProtection="1">
      <alignment vertical="center"/>
      <protection locked="0"/>
    </xf>
    <xf numFmtId="14" fontId="1" fillId="4" borderId="5" xfId="0" applyNumberFormat="1" applyFont="1" applyFill="1" applyBorder="1" applyAlignment="1" applyProtection="1">
      <alignment horizontal="center" vertical="center"/>
      <protection locked="0"/>
    </xf>
    <xf numFmtId="0" fontId="1" fillId="4" borderId="5" xfId="0" applyFont="1" applyFill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22" xfId="0" applyFont="1" applyBorder="1">
      <alignment vertical="center"/>
    </xf>
    <xf numFmtId="0" fontId="1" fillId="0" borderId="23" xfId="0" applyFont="1" applyBorder="1">
      <alignment vertical="center"/>
    </xf>
    <xf numFmtId="0" fontId="1" fillId="0" borderId="24" xfId="0" applyFont="1" applyBorder="1">
      <alignment vertical="center"/>
    </xf>
    <xf numFmtId="0" fontId="1" fillId="0" borderId="25" xfId="0" applyFont="1" applyBorder="1">
      <alignment vertical="center"/>
    </xf>
    <xf numFmtId="0" fontId="1" fillId="0" borderId="20" xfId="0" applyFont="1" applyBorder="1">
      <alignment vertical="center"/>
    </xf>
    <xf numFmtId="0" fontId="1" fillId="0" borderId="26" xfId="0" applyFont="1" applyBorder="1">
      <alignment vertical="center"/>
    </xf>
    <xf numFmtId="0" fontId="4" fillId="0" borderId="0" xfId="0" applyFont="1">
      <alignment vertical="center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right" vertical="center"/>
      <protection locked="0"/>
    </xf>
    <xf numFmtId="0" fontId="1" fillId="0" borderId="12" xfId="0" applyFont="1" applyBorder="1" applyAlignment="1" applyProtection="1">
      <alignment horizontal="right" vertical="center"/>
      <protection locked="0"/>
    </xf>
    <xf numFmtId="0" fontId="1" fillId="3" borderId="5" xfId="0" applyFont="1" applyFill="1" applyBorder="1">
      <alignment vertical="center"/>
    </xf>
    <xf numFmtId="0" fontId="1" fillId="0" borderId="30" xfId="0" applyFont="1" applyBorder="1" applyAlignment="1" applyProtection="1">
      <alignment horizontal="center" vertical="center"/>
      <protection locked="0"/>
    </xf>
    <xf numFmtId="0" fontId="1" fillId="3" borderId="9" xfId="0" applyFont="1" applyFill="1" applyBorder="1" applyAlignment="1">
      <alignment horizontal="center" vertical="center"/>
    </xf>
    <xf numFmtId="0" fontId="1" fillId="4" borderId="11" xfId="0" applyFont="1" applyFill="1" applyBorder="1" applyAlignment="1" applyProtection="1">
      <alignment horizontal="center" vertical="center"/>
      <protection locked="0"/>
    </xf>
    <xf numFmtId="0" fontId="1" fillId="3" borderId="10" xfId="0" applyFont="1" applyFill="1" applyBorder="1" applyAlignment="1">
      <alignment horizontal="center" vertical="center"/>
    </xf>
    <xf numFmtId="0" fontId="1" fillId="0" borderId="14" xfId="0" applyFont="1" applyBorder="1" applyAlignment="1" applyProtection="1">
      <alignment horizontal="left" vertical="center"/>
      <protection locked="0"/>
    </xf>
    <xf numFmtId="0" fontId="1" fillId="0" borderId="11" xfId="0" applyFont="1" applyBorder="1" applyAlignment="1" applyProtection="1">
      <alignment horizontal="left" vertical="center"/>
      <protection locked="0"/>
    </xf>
    <xf numFmtId="0" fontId="12" fillId="0" borderId="0" xfId="0" applyFont="1">
      <alignment vertical="center"/>
    </xf>
    <xf numFmtId="0" fontId="7" fillId="0" borderId="0" xfId="0" applyFont="1">
      <alignment vertical="center"/>
    </xf>
    <xf numFmtId="0" fontId="11" fillId="0" borderId="0" xfId="0" applyFont="1">
      <alignment vertical="center"/>
    </xf>
    <xf numFmtId="0" fontId="1" fillId="4" borderId="13" xfId="0" applyFont="1" applyFill="1" applyBorder="1" applyProtection="1">
      <alignment vertical="center"/>
      <protection locked="0"/>
    </xf>
    <xf numFmtId="14" fontId="1" fillId="4" borderId="13" xfId="0" applyNumberFormat="1" applyFont="1" applyFill="1" applyBorder="1" applyAlignment="1" applyProtection="1">
      <alignment horizontal="center" vertical="center"/>
      <protection locked="0"/>
    </xf>
    <xf numFmtId="0" fontId="1" fillId="4" borderId="13" xfId="0" applyFont="1" applyFill="1" applyBorder="1" applyAlignment="1" applyProtection="1">
      <alignment horizontal="center" vertical="center"/>
      <protection locked="0"/>
    </xf>
    <xf numFmtId="0" fontId="1" fillId="4" borderId="14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4" borderId="11" xfId="0" applyFont="1" applyFill="1" applyBorder="1" applyAlignment="1" applyProtection="1">
      <alignment horizontal="left" vertical="center"/>
      <protection locked="0"/>
    </xf>
    <xf numFmtId="0" fontId="1" fillId="3" borderId="47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13" xfId="0" applyFont="1" applyFill="1" applyBorder="1">
      <alignment vertical="center"/>
    </xf>
    <xf numFmtId="0" fontId="6" fillId="0" borderId="0" xfId="0" applyFont="1">
      <alignment vertical="center"/>
    </xf>
    <xf numFmtId="0" fontId="1" fillId="0" borderId="0" xfId="0" applyFont="1" applyAlignment="1">
      <alignment vertical="top" wrapText="1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14" fillId="0" borderId="0" xfId="0" applyFont="1">
      <alignment vertical="center"/>
    </xf>
    <xf numFmtId="0" fontId="1" fillId="4" borderId="10" xfId="0" applyFont="1" applyFill="1" applyBorder="1" applyAlignment="1" applyProtection="1">
      <alignment horizontal="center" vertical="center"/>
      <protection locked="0"/>
    </xf>
    <xf numFmtId="0" fontId="1" fillId="0" borderId="37" xfId="0" applyFont="1" applyBorder="1" applyAlignment="1" applyProtection="1">
      <alignment horizontal="center" vertical="center"/>
      <protection locked="0"/>
    </xf>
    <xf numFmtId="0" fontId="1" fillId="4" borderId="12" xfId="0" applyFont="1" applyFill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4" borderId="8" xfId="0" applyFont="1" applyFill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5" borderId="32" xfId="0" applyFont="1" applyFill="1" applyBorder="1" applyAlignment="1">
      <alignment horizontal="center" vertical="center" wrapText="1"/>
    </xf>
    <xf numFmtId="0" fontId="1" fillId="5" borderId="50" xfId="0" applyFont="1" applyFill="1" applyBorder="1" applyAlignment="1">
      <alignment horizontal="center" vertical="center"/>
    </xf>
    <xf numFmtId="0" fontId="1" fillId="5" borderId="7" xfId="0" applyFont="1" applyFill="1" applyBorder="1">
      <alignment vertical="center"/>
    </xf>
    <xf numFmtId="0" fontId="1" fillId="5" borderId="36" xfId="0" applyFont="1" applyFill="1" applyBorder="1">
      <alignment vertical="center"/>
    </xf>
    <xf numFmtId="0" fontId="1" fillId="5" borderId="10" xfId="0" applyFont="1" applyFill="1" applyBorder="1">
      <alignment vertical="center"/>
    </xf>
    <xf numFmtId="0" fontId="1" fillId="5" borderId="30" xfId="0" applyFont="1" applyFill="1" applyBorder="1">
      <alignment vertical="center"/>
    </xf>
    <xf numFmtId="0" fontId="1" fillId="5" borderId="12" xfId="0" applyFont="1" applyFill="1" applyBorder="1">
      <alignment vertical="center"/>
    </xf>
    <xf numFmtId="0" fontId="1" fillId="5" borderId="37" xfId="0" applyFont="1" applyFill="1" applyBorder="1">
      <alignment vertical="center"/>
    </xf>
    <xf numFmtId="0" fontId="1" fillId="5" borderId="18" xfId="0" applyFont="1" applyFill="1" applyBorder="1">
      <alignment vertical="center"/>
    </xf>
    <xf numFmtId="0" fontId="1" fillId="5" borderId="41" xfId="0" applyFont="1" applyFill="1" applyBorder="1">
      <alignment vertical="center"/>
    </xf>
    <xf numFmtId="0" fontId="1" fillId="5" borderId="32" xfId="0" applyFont="1" applyFill="1" applyBorder="1" applyAlignment="1">
      <alignment horizontal="center" vertical="center"/>
    </xf>
    <xf numFmtId="0" fontId="1" fillId="5" borderId="51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" fillId="3" borderId="52" xfId="0" applyFont="1" applyFill="1" applyBorder="1" applyAlignment="1">
      <alignment horizontal="center" vertical="center"/>
    </xf>
    <xf numFmtId="0" fontId="1" fillId="3" borderId="33" xfId="0" applyFont="1" applyFill="1" applyBorder="1">
      <alignment vertical="center"/>
    </xf>
    <xf numFmtId="0" fontId="1" fillId="3" borderId="34" xfId="0" applyFont="1" applyFill="1" applyBorder="1">
      <alignment vertical="center"/>
    </xf>
    <xf numFmtId="0" fontId="1" fillId="0" borderId="31" xfId="0" applyFont="1" applyBorder="1" applyAlignment="1" applyProtection="1">
      <alignment horizontal="left" vertical="center"/>
      <protection locked="0"/>
    </xf>
    <xf numFmtId="0" fontId="1" fillId="4" borderId="31" xfId="0" applyFont="1" applyFill="1" applyBorder="1" applyAlignment="1" applyProtection="1">
      <alignment horizontal="left" vertical="center"/>
      <protection locked="0"/>
    </xf>
    <xf numFmtId="0" fontId="1" fillId="0" borderId="35" xfId="0" applyFont="1" applyBorder="1" applyAlignment="1" applyProtection="1">
      <alignment horizontal="left" vertical="center"/>
      <protection locked="0"/>
    </xf>
    <xf numFmtId="0" fontId="1" fillId="3" borderId="43" xfId="0" applyFont="1" applyFill="1" applyBorder="1" applyAlignment="1">
      <alignment horizontal="center" vertical="center"/>
    </xf>
    <xf numFmtId="0" fontId="1" fillId="0" borderId="44" xfId="0" applyFont="1" applyBorder="1" applyAlignment="1" applyProtection="1">
      <alignment horizontal="left" vertical="center"/>
      <protection locked="0"/>
    </xf>
    <xf numFmtId="0" fontId="1" fillId="4" borderId="44" xfId="0" applyFont="1" applyFill="1" applyBorder="1" applyAlignment="1" applyProtection="1">
      <alignment horizontal="left" vertical="center"/>
      <protection locked="0"/>
    </xf>
    <xf numFmtId="0" fontId="1" fillId="0" borderId="45" xfId="0" applyFont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center"/>
    </xf>
    <xf numFmtId="0" fontId="1" fillId="5" borderId="53" xfId="0" applyFont="1" applyFill="1" applyBorder="1" applyAlignment="1">
      <alignment horizontal="center" vertical="center"/>
    </xf>
    <xf numFmtId="0" fontId="1" fillId="5" borderId="42" xfId="0" applyFont="1" applyFill="1" applyBorder="1" applyAlignment="1">
      <alignment horizontal="center" vertical="center"/>
    </xf>
    <xf numFmtId="0" fontId="1" fillId="0" borderId="36" xfId="0" applyFont="1" applyBorder="1" applyAlignment="1" applyProtection="1">
      <alignment horizontal="center" vertical="center"/>
      <protection locked="0"/>
    </xf>
    <xf numFmtId="0" fontId="1" fillId="0" borderId="41" xfId="0" applyFont="1" applyBorder="1" applyAlignment="1" applyProtection="1">
      <alignment horizontal="center" vertical="center"/>
      <protection locked="0"/>
    </xf>
    <xf numFmtId="0" fontId="1" fillId="0" borderId="44" xfId="0" applyFont="1" applyBorder="1" applyAlignment="1" applyProtection="1">
      <alignment horizontal="center" vertical="center"/>
      <protection locked="0"/>
    </xf>
    <xf numFmtId="0" fontId="1" fillId="0" borderId="45" xfId="0" applyFont="1" applyBorder="1" applyAlignment="1" applyProtection="1">
      <alignment horizontal="center" vertical="center"/>
      <protection locked="0"/>
    </xf>
    <xf numFmtId="0" fontId="1" fillId="0" borderId="8" xfId="0" applyFont="1" applyBorder="1" applyProtection="1">
      <alignment vertical="center"/>
      <protection locked="0"/>
    </xf>
    <xf numFmtId="14" fontId="1" fillId="0" borderId="5" xfId="0" applyNumberFormat="1" applyFont="1" applyBorder="1" applyProtection="1">
      <alignment vertical="center"/>
      <protection locked="0"/>
    </xf>
    <xf numFmtId="0" fontId="1" fillId="0" borderId="6" xfId="0" applyFont="1" applyBorder="1" applyProtection="1">
      <alignment vertical="center"/>
      <protection locked="0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17" fillId="0" borderId="0" xfId="0" applyFont="1">
      <alignment vertical="center"/>
    </xf>
    <xf numFmtId="0" fontId="19" fillId="0" borderId="0" xfId="0" applyFont="1">
      <alignment vertical="center"/>
    </xf>
    <xf numFmtId="0" fontId="17" fillId="0" borderId="7" xfId="0" applyFont="1" applyBorder="1">
      <alignment vertical="center"/>
    </xf>
    <xf numFmtId="0" fontId="1" fillId="0" borderId="11" xfId="0" applyFont="1" applyBorder="1">
      <alignment vertical="center"/>
    </xf>
    <xf numFmtId="0" fontId="17" fillId="0" borderId="10" xfId="0" applyFont="1" applyBorder="1">
      <alignment vertical="center"/>
    </xf>
    <xf numFmtId="0" fontId="17" fillId="0" borderId="12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4" xfId="0" applyFont="1" applyBorder="1" applyAlignment="1">
      <alignment vertical="center" wrapText="1"/>
    </xf>
    <xf numFmtId="0" fontId="16" fillId="0" borderId="0" xfId="0" applyFont="1">
      <alignment vertical="center"/>
    </xf>
    <xf numFmtId="0" fontId="17" fillId="3" borderId="7" xfId="0" applyFont="1" applyFill="1" applyBorder="1">
      <alignment vertical="center"/>
    </xf>
    <xf numFmtId="0" fontId="1" fillId="3" borderId="9" xfId="0" applyFont="1" applyFill="1" applyBorder="1" applyAlignment="1">
      <alignment vertical="center" wrapText="1"/>
    </xf>
    <xf numFmtId="0" fontId="17" fillId="3" borderId="10" xfId="0" applyFont="1" applyFill="1" applyBorder="1" applyAlignment="1">
      <alignment vertical="center" wrapText="1"/>
    </xf>
    <xf numFmtId="0" fontId="17" fillId="3" borderId="10" xfId="0" applyFont="1" applyFill="1" applyBorder="1">
      <alignment vertical="center"/>
    </xf>
    <xf numFmtId="0" fontId="1" fillId="3" borderId="17" xfId="0" applyFont="1" applyFill="1" applyBorder="1" applyAlignment="1">
      <alignment vertical="top" wrapText="1"/>
    </xf>
    <xf numFmtId="0" fontId="1" fillId="0" borderId="43" xfId="0" applyFont="1" applyBorder="1" applyAlignment="1" applyProtection="1">
      <alignment vertical="center" wrapText="1"/>
      <protection locked="0"/>
    </xf>
    <xf numFmtId="0" fontId="1" fillId="0" borderId="45" xfId="0" applyFont="1" applyBorder="1" applyProtection="1">
      <alignment vertical="center"/>
      <protection locked="0"/>
    </xf>
    <xf numFmtId="0" fontId="17" fillId="3" borderId="58" xfId="0" applyFont="1" applyFill="1" applyBorder="1">
      <alignment vertical="center"/>
    </xf>
    <xf numFmtId="0" fontId="17" fillId="3" borderId="59" xfId="0" applyFont="1" applyFill="1" applyBorder="1">
      <alignment vertical="center"/>
    </xf>
    <xf numFmtId="0" fontId="17" fillId="3" borderId="34" xfId="0" applyFont="1" applyFill="1" applyBorder="1">
      <alignment vertical="center"/>
    </xf>
    <xf numFmtId="0" fontId="18" fillId="3" borderId="60" xfId="0" applyFont="1" applyFill="1" applyBorder="1">
      <alignment vertical="center"/>
    </xf>
    <xf numFmtId="0" fontId="1" fillId="0" borderId="0" xfId="0" quotePrefix="1" applyFont="1">
      <alignment vertical="center"/>
    </xf>
    <xf numFmtId="0" fontId="1" fillId="0" borderId="55" xfId="0" applyFont="1" applyBorder="1">
      <alignment vertical="center"/>
    </xf>
    <xf numFmtId="0" fontId="1" fillId="0" borderId="55" xfId="0" applyFont="1" applyBorder="1" applyAlignment="1">
      <alignment horizontal="right" vertical="center"/>
    </xf>
    <xf numFmtId="0" fontId="3" fillId="3" borderId="56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" fillId="3" borderId="8" xfId="0" applyFont="1" applyFill="1" applyBorder="1">
      <alignment vertical="center"/>
    </xf>
    <xf numFmtId="0" fontId="1" fillId="3" borderId="5" xfId="0" applyFont="1" applyFill="1" applyBorder="1" applyAlignment="1">
      <alignment vertical="center" wrapText="1"/>
    </xf>
    <xf numFmtId="0" fontId="23" fillId="0" borderId="0" xfId="0" applyFont="1">
      <alignment vertical="center"/>
    </xf>
    <xf numFmtId="0" fontId="23" fillId="0" borderId="0" xfId="0" applyFont="1" applyAlignment="1">
      <alignment vertical="top" wrapText="1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5" borderId="57" xfId="0" applyFont="1" applyFill="1" applyBorder="1" applyAlignment="1">
      <alignment horizontal="center" vertical="center"/>
    </xf>
    <xf numFmtId="0" fontId="1" fillId="0" borderId="61" xfId="0" applyFont="1" applyBorder="1" applyAlignment="1" applyProtection="1">
      <alignment horizontal="center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4" borderId="13" xfId="0" applyFont="1" applyFill="1" applyBorder="1" applyAlignment="1" applyProtection="1">
      <alignment horizontal="left" vertical="center"/>
      <protection locked="0"/>
    </xf>
    <xf numFmtId="0" fontId="1" fillId="4" borderId="13" xfId="0" applyFont="1" applyFill="1" applyBorder="1" applyAlignment="1" applyProtection="1">
      <alignment horizontal="center" vertical="center"/>
      <protection locked="0"/>
    </xf>
    <xf numFmtId="0" fontId="1" fillId="4" borderId="14" xfId="0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left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4" borderId="5" xfId="0" applyFont="1" applyFill="1" applyBorder="1" applyAlignment="1" applyProtection="1">
      <alignment horizontal="left" vertical="center"/>
      <protection locked="0"/>
    </xf>
    <xf numFmtId="0" fontId="1" fillId="4" borderId="5" xfId="0" applyFont="1" applyFill="1" applyBorder="1" applyAlignment="1" applyProtection="1">
      <alignment horizontal="center" vertical="center"/>
      <protection locked="0"/>
    </xf>
    <xf numFmtId="0" fontId="1" fillId="4" borderId="11" xfId="0" applyFont="1" applyFill="1" applyBorder="1" applyAlignment="1" applyProtection="1">
      <alignment horizontal="center" vertical="center"/>
      <protection locked="0"/>
    </xf>
    <xf numFmtId="14" fontId="6" fillId="0" borderId="0" xfId="0" applyNumberFormat="1" applyFont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textRotation="255"/>
    </xf>
    <xf numFmtId="0" fontId="1" fillId="3" borderId="10" xfId="0" applyFont="1" applyFill="1" applyBorder="1" applyAlignment="1">
      <alignment horizontal="center" vertical="center" textRotation="255"/>
    </xf>
    <xf numFmtId="0" fontId="1" fillId="3" borderId="12" xfId="0" applyFont="1" applyFill="1" applyBorder="1" applyAlignment="1">
      <alignment horizontal="center" vertical="center" textRotation="255"/>
    </xf>
    <xf numFmtId="0" fontId="1" fillId="3" borderId="13" xfId="0" applyFont="1" applyFill="1" applyBorder="1" applyAlignment="1">
      <alignment horizontal="center" vertical="center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0" fontId="4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36" xfId="0" applyFont="1" applyFill="1" applyBorder="1" applyAlignment="1">
      <alignment horizontal="center" vertical="center"/>
    </xf>
    <xf numFmtId="0" fontId="1" fillId="3" borderId="48" xfId="0" applyFont="1" applyFill="1" applyBorder="1" applyAlignment="1">
      <alignment horizontal="center" vertical="center"/>
    </xf>
    <xf numFmtId="0" fontId="1" fillId="3" borderId="47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1" fillId="3" borderId="40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49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7" fillId="0" borderId="0" xfId="0" applyFont="1" applyAlignment="1">
      <alignment horizontal="left" vertical="top"/>
    </xf>
    <xf numFmtId="0" fontId="21" fillId="0" borderId="0" xfId="0" applyFont="1" applyAlignment="1">
      <alignment horizontal="center" vertical="center"/>
    </xf>
    <xf numFmtId="0" fontId="17" fillId="3" borderId="33" xfId="0" applyFont="1" applyFill="1" applyBorder="1" applyAlignment="1">
      <alignment horizontal="left" vertical="center" wrapText="1"/>
    </xf>
    <xf numFmtId="0" fontId="1" fillId="0" borderId="43" xfId="0" applyFont="1" applyBorder="1" applyAlignment="1" applyProtection="1">
      <alignment horizontal="left" vertical="center"/>
      <protection locked="0"/>
    </xf>
    <xf numFmtId="0" fontId="1" fillId="0" borderId="44" xfId="0" applyFont="1" applyBorder="1" applyAlignment="1" applyProtection="1">
      <alignment horizontal="left" vertical="center"/>
      <protection locked="0"/>
    </xf>
    <xf numFmtId="0" fontId="3" fillId="0" borderId="55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55" xfId="0" applyFont="1" applyFill="1" applyBorder="1" applyAlignment="1">
      <alignment horizontal="left" vertical="center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3" borderId="53" xfId="0" applyFont="1" applyFill="1" applyBorder="1" applyAlignment="1">
      <alignment horizontal="center" vertical="center"/>
    </xf>
    <xf numFmtId="0" fontId="3" fillId="3" borderId="57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0" borderId="8" xfId="0" applyFont="1" applyBorder="1" applyAlignment="1" applyProtection="1">
      <alignment horizontal="left" vertical="center"/>
      <protection locked="0"/>
    </xf>
    <xf numFmtId="0" fontId="1" fillId="3" borderId="8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6" fillId="0" borderId="13" xfId="0" applyFont="1" applyBorder="1" applyAlignment="1" applyProtection="1">
      <alignment horizontal="left" vertical="center"/>
      <protection locked="0"/>
    </xf>
    <xf numFmtId="0" fontId="1" fillId="0" borderId="13" xfId="0" applyFont="1" applyBorder="1" applyAlignment="1" applyProtection="1">
      <alignment horizontal="left" vertical="center"/>
      <protection locked="0"/>
    </xf>
    <xf numFmtId="0" fontId="1" fillId="0" borderId="14" xfId="0" applyFont="1" applyBorder="1" applyAlignment="1" applyProtection="1">
      <alignment horizontal="left" vertical="center"/>
      <protection locked="0"/>
    </xf>
    <xf numFmtId="0" fontId="1" fillId="0" borderId="11" xfId="0" applyFont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center" vertical="center"/>
    </xf>
    <xf numFmtId="14" fontId="1" fillId="0" borderId="27" xfId="0" applyNumberFormat="1" applyFont="1" applyBorder="1" applyAlignment="1" applyProtection="1">
      <alignment horizontal="center" vertical="center"/>
      <protection locked="0"/>
    </xf>
    <xf numFmtId="14" fontId="1" fillId="0" borderId="29" xfId="0" applyNumberFormat="1" applyFont="1" applyBorder="1" applyAlignment="1" applyProtection="1">
      <alignment horizontal="center" vertical="center"/>
      <protection locked="0"/>
    </xf>
    <xf numFmtId="0" fontId="1" fillId="3" borderId="27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4" fillId="5" borderId="27" xfId="0" applyFont="1" applyFill="1" applyBorder="1" applyAlignment="1">
      <alignment horizontal="center" vertical="center"/>
    </xf>
    <xf numFmtId="0" fontId="4" fillId="5" borderId="29" xfId="0" applyFont="1" applyFill="1" applyBorder="1" applyAlignment="1">
      <alignment horizontal="center" vertical="center"/>
    </xf>
    <xf numFmtId="176" fontId="4" fillId="0" borderId="27" xfId="0" applyNumberFormat="1" applyFont="1" applyBorder="1" applyAlignment="1" applyProtection="1">
      <alignment horizontal="center" vertical="center"/>
      <protection locked="0"/>
    </xf>
    <xf numFmtId="176" fontId="4" fillId="0" borderId="28" xfId="0" applyNumberFormat="1" applyFont="1" applyBorder="1" applyAlignment="1" applyProtection="1">
      <alignment horizontal="center" vertical="center"/>
      <protection locked="0"/>
    </xf>
    <xf numFmtId="176" fontId="4" fillId="0" borderId="29" xfId="0" applyNumberFormat="1" applyFont="1" applyBorder="1" applyAlignment="1" applyProtection="1">
      <alignment horizontal="center" vertical="center"/>
      <protection locked="0"/>
    </xf>
    <xf numFmtId="0" fontId="13" fillId="5" borderId="7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0" fontId="13" fillId="5" borderId="12" xfId="0" applyFont="1" applyFill="1" applyBorder="1" applyAlignment="1">
      <alignment horizontal="center" vertical="center"/>
    </xf>
    <xf numFmtId="0" fontId="13" fillId="5" borderId="13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4" fillId="3" borderId="42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0" borderId="42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>
      <alignment horizontal="center" vertical="center"/>
    </xf>
    <xf numFmtId="0" fontId="1" fillId="3" borderId="54" xfId="0" applyFont="1" applyFill="1" applyBorder="1" applyAlignment="1">
      <alignment horizontal="center" vertical="center"/>
    </xf>
    <xf numFmtId="0" fontId="1" fillId="3" borderId="41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1" fillId="0" borderId="22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</cellXfs>
  <cellStyles count="8">
    <cellStyle name="標準" xfId="0" builtinId="0"/>
    <cellStyle name="標準 2" xfId="2" xr:uid="{00000000-0005-0000-0000-000001000000}"/>
    <cellStyle name="標準 3" xfId="3" xr:uid="{00000000-0005-0000-0000-000002000000}"/>
    <cellStyle name="標準 4" xfId="1" xr:uid="{00000000-0005-0000-0000-000003000000}"/>
    <cellStyle name="標準 5" xfId="4" xr:uid="{00000000-0005-0000-0000-000004000000}"/>
    <cellStyle name="標準 5 2" xfId="5" xr:uid="{00000000-0005-0000-0000-000005000000}"/>
    <cellStyle name="標準 6" xfId="6" xr:uid="{00000000-0005-0000-0000-000006000000}"/>
    <cellStyle name="標準 7" xfId="7" xr:uid="{00000000-0005-0000-0000-000007000000}"/>
  </cellStyles>
  <dxfs count="1">
    <dxf>
      <font>
        <color rgb="FF9C0006"/>
      </font>
    </dxf>
  </dxfs>
  <tableStyles count="0" defaultTableStyle="TableStyleMedium2" defaultPivotStyle="PivotStyleLight16"/>
  <colors>
    <mruColors>
      <color rgb="FFCCFFCC"/>
      <color rgb="FFFF66FF"/>
      <color rgb="FFCCECFF"/>
      <color rgb="FF99CCFF"/>
      <color rgb="FFFFCC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495690</xdr:colOff>
      <xdr:row>0</xdr:row>
      <xdr:rowOff>145790</xdr:rowOff>
    </xdr:from>
    <xdr:to>
      <xdr:col>10</xdr:col>
      <xdr:colOff>549855</xdr:colOff>
      <xdr:row>3</xdr:row>
      <xdr:rowOff>100107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264352" y="145790"/>
          <a:ext cx="648000" cy="648000"/>
        </a:xfrm>
        <a:prstGeom prst="ellipse">
          <a:avLst/>
        </a:prstGeom>
        <a:noFill/>
        <a:ln w="1905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8000" tIns="18000" rIns="18000" bIns="18000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連盟印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83820</xdr:colOff>
      <xdr:row>5</xdr:row>
      <xdr:rowOff>38100</xdr:rowOff>
    </xdr:from>
    <xdr:to>
      <xdr:col>10</xdr:col>
      <xdr:colOff>549001</xdr:colOff>
      <xdr:row>8</xdr:row>
      <xdr:rowOff>468429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48E6C40-4737-4575-A08A-F5847F2396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7683146" y="790294"/>
          <a:ext cx="2030529" cy="29340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657225</xdr:colOff>
      <xdr:row>6</xdr:row>
      <xdr:rowOff>95250</xdr:rowOff>
    </xdr:from>
    <xdr:to>
      <xdr:col>7</xdr:col>
      <xdr:colOff>38100</xdr:colOff>
      <xdr:row>7</xdr:row>
      <xdr:rowOff>133350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086225" y="1704975"/>
          <a:ext cx="752475" cy="238125"/>
        </a:xfrm>
        <a:prstGeom prst="downArrow">
          <a:avLst/>
        </a:prstGeom>
        <a:solidFill>
          <a:srgbClr val="99FF99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647700</xdr:colOff>
      <xdr:row>6</xdr:row>
      <xdr:rowOff>95250</xdr:rowOff>
    </xdr:from>
    <xdr:to>
      <xdr:col>11</xdr:col>
      <xdr:colOff>28575</xdr:colOff>
      <xdr:row>7</xdr:row>
      <xdr:rowOff>133350</xdr:rowOff>
    </xdr:to>
    <xdr:sp macro="" textlink="">
      <xdr:nvSpPr>
        <xdr:cNvPr id="3" name="下矢印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819900" y="1704975"/>
          <a:ext cx="752475" cy="238125"/>
        </a:xfrm>
        <a:prstGeom prst="downArrow">
          <a:avLst/>
        </a:prstGeom>
        <a:solidFill>
          <a:srgbClr val="99FF99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6</xdr:row>
      <xdr:rowOff>104775</xdr:rowOff>
    </xdr:from>
    <xdr:to>
      <xdr:col>2</xdr:col>
      <xdr:colOff>66675</xdr:colOff>
      <xdr:row>7</xdr:row>
      <xdr:rowOff>142875</xdr:rowOff>
    </xdr:to>
    <xdr:sp macro="" textlink="">
      <xdr:nvSpPr>
        <xdr:cNvPr id="4" name="下矢印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85800" y="1714500"/>
          <a:ext cx="752475" cy="238125"/>
        </a:xfrm>
        <a:prstGeom prst="downArrow">
          <a:avLst/>
        </a:prstGeom>
        <a:solidFill>
          <a:srgbClr val="99FF99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K28"/>
  <sheetViews>
    <sheetView topLeftCell="A10" workbookViewId="0">
      <selection activeCell="C18" sqref="C18"/>
    </sheetView>
  </sheetViews>
  <sheetFormatPr defaultColWidth="9" defaultRowHeight="15" x14ac:dyDescent="0.2"/>
  <cols>
    <col min="1" max="1" width="15.33203125" style="1" bestFit="1" customWidth="1"/>
    <col min="2" max="2" width="12.109375" style="1" bestFit="1" customWidth="1"/>
    <col min="3" max="3" width="11.44140625" style="1" bestFit="1" customWidth="1"/>
    <col min="4" max="4" width="9" style="1" customWidth="1"/>
    <col min="5" max="5" width="10" style="1" bestFit="1" customWidth="1"/>
    <col min="6" max="6" width="10.88671875" style="1" bestFit="1" customWidth="1"/>
    <col min="7" max="9" width="9" style="1"/>
    <col min="10" max="10" width="10.6640625" style="1" bestFit="1" customWidth="1"/>
    <col min="11" max="16384" width="9" style="1"/>
  </cols>
  <sheetData>
    <row r="1" spans="1:11" ht="15.6" thickBot="1" x14ac:dyDescent="0.25">
      <c r="J1" s="1" t="s">
        <v>78</v>
      </c>
    </row>
    <row r="2" spans="1:11" ht="15.6" thickBot="1" x14ac:dyDescent="0.25">
      <c r="A2" s="1" t="s">
        <v>28</v>
      </c>
      <c r="B2" s="5">
        <v>45383</v>
      </c>
      <c r="C2" s="1" t="s">
        <v>36</v>
      </c>
      <c r="J2" s="4">
        <v>45298</v>
      </c>
      <c r="K2" s="1" t="s">
        <v>79</v>
      </c>
    </row>
    <row r="3" spans="1:11" ht="15.6" thickBot="1" x14ac:dyDescent="0.25"/>
    <row r="4" spans="1:11" x14ac:dyDescent="0.2">
      <c r="A4" s="1" t="s">
        <v>18</v>
      </c>
      <c r="B4" s="6" t="s">
        <v>19</v>
      </c>
    </row>
    <row r="5" spans="1:11" x14ac:dyDescent="0.2">
      <c r="B5" s="7" t="s">
        <v>20</v>
      </c>
    </row>
    <row r="6" spans="1:11" ht="15.6" thickBot="1" x14ac:dyDescent="0.25">
      <c r="B6" s="8" t="s">
        <v>21</v>
      </c>
    </row>
    <row r="8" spans="1:11" x14ac:dyDescent="0.2">
      <c r="D8" s="1" t="s">
        <v>33</v>
      </c>
    </row>
    <row r="9" spans="1:11" x14ac:dyDescent="0.2">
      <c r="C9" s="2" t="s">
        <v>32</v>
      </c>
      <c r="D9" s="2" t="s">
        <v>17</v>
      </c>
    </row>
    <row r="10" spans="1:11" x14ac:dyDescent="0.2">
      <c r="A10" s="1" t="s">
        <v>22</v>
      </c>
      <c r="B10" s="2" t="s">
        <v>23</v>
      </c>
      <c r="C10" s="4">
        <v>45016</v>
      </c>
      <c r="D10" s="1">
        <f>DATEDIF(C10,データシート!$B$2,"y")</f>
        <v>1</v>
      </c>
    </row>
    <row r="11" spans="1:11" ht="15.6" thickBot="1" x14ac:dyDescent="0.25">
      <c r="B11" s="2" t="s">
        <v>24</v>
      </c>
      <c r="C11" s="4">
        <v>45016</v>
      </c>
      <c r="D11" s="1">
        <f>DATEDIF(C11,データシート!$B$2,"y")</f>
        <v>1</v>
      </c>
    </row>
    <row r="12" spans="1:11" ht="30" x14ac:dyDescent="0.2">
      <c r="B12" s="3" t="s">
        <v>25</v>
      </c>
      <c r="C12" s="21">
        <v>31138</v>
      </c>
      <c r="D12" s="24">
        <f>DATEDIF(C12,データシート!$B$2,"y")</f>
        <v>39</v>
      </c>
      <c r="E12" s="1" t="s">
        <v>41</v>
      </c>
    </row>
    <row r="13" spans="1:11" ht="30" x14ac:dyDescent="0.2">
      <c r="B13" s="3" t="s">
        <v>26</v>
      </c>
      <c r="C13" s="22">
        <v>27485</v>
      </c>
      <c r="D13" s="25">
        <f>DATEDIF(C13,データシート!$B$2,"y")</f>
        <v>49</v>
      </c>
      <c r="E13" s="1" t="s">
        <v>42</v>
      </c>
    </row>
    <row r="14" spans="1:11" ht="30.6" thickBot="1" x14ac:dyDescent="0.25">
      <c r="B14" s="3" t="s">
        <v>27</v>
      </c>
      <c r="C14" s="23">
        <v>23833</v>
      </c>
      <c r="D14" s="26">
        <f>DATEDIF(C14,データシート!$B$2,"y")</f>
        <v>59</v>
      </c>
      <c r="E14" s="1" t="s">
        <v>57</v>
      </c>
    </row>
    <row r="15" spans="1:11" x14ac:dyDescent="0.2">
      <c r="C15" s="1" t="s">
        <v>34</v>
      </c>
    </row>
    <row r="17" spans="1:5" x14ac:dyDescent="0.2">
      <c r="B17" s="1" t="s">
        <v>35</v>
      </c>
      <c r="C17" s="1" t="str">
        <f>選手登録票!G6</f>
        <v/>
      </c>
    </row>
    <row r="18" spans="1:5" x14ac:dyDescent="0.2">
      <c r="C18" s="4" t="e">
        <f>VLOOKUP(C17,$B$10:$D$14,2,FALSE)</f>
        <v>#N/A</v>
      </c>
    </row>
    <row r="19" spans="1:5" x14ac:dyDescent="0.2">
      <c r="A19" s="3"/>
    </row>
    <row r="21" spans="1:5" x14ac:dyDescent="0.2">
      <c r="A21" s="1" t="s">
        <v>40</v>
      </c>
    </row>
    <row r="22" spans="1:5" ht="15.6" thickBot="1" x14ac:dyDescent="0.25">
      <c r="B22" s="3" t="s">
        <v>37</v>
      </c>
      <c r="C22" s="3" t="s">
        <v>38</v>
      </c>
      <c r="D22" s="2" t="s">
        <v>39</v>
      </c>
    </row>
    <row r="23" spans="1:5" x14ac:dyDescent="0.2">
      <c r="B23" s="37">
        <f>選手登録票!I7</f>
        <v>0</v>
      </c>
      <c r="C23" s="38">
        <f>選手登録票!J7</f>
        <v>0</v>
      </c>
      <c r="D23" s="39">
        <f>選手登録票!K7</f>
        <v>0</v>
      </c>
      <c r="E23" s="1" t="s">
        <v>45</v>
      </c>
    </row>
    <row r="24" spans="1:5" ht="15.6" thickBot="1" x14ac:dyDescent="0.25">
      <c r="B24" s="40">
        <f>選手登録票!I8</f>
        <v>0</v>
      </c>
      <c r="C24" s="41">
        <f>選手登録票!J8</f>
        <v>0</v>
      </c>
      <c r="D24" s="42">
        <f>選手登録票!K8</f>
        <v>0</v>
      </c>
    </row>
    <row r="25" spans="1:5" x14ac:dyDescent="0.2">
      <c r="B25" s="1" t="str">
        <f>IF(B23="黒","NG",IF(B23="紺","NG",IF(B24="黒","NG",IF(B24="紺","NG","OK"))))</f>
        <v>OK</v>
      </c>
      <c r="C25" s="1" t="str">
        <f>IF(C23=C24,"NG","OK")</f>
        <v>NG</v>
      </c>
      <c r="D25" s="1" t="str">
        <f>IF(D23=D24,"NG","OK")</f>
        <v>NG</v>
      </c>
    </row>
    <row r="26" spans="1:5" x14ac:dyDescent="0.2">
      <c r="B26" s="1" t="s">
        <v>43</v>
      </c>
    </row>
    <row r="27" spans="1:5" x14ac:dyDescent="0.2">
      <c r="C27" s="1" t="s">
        <v>44</v>
      </c>
    </row>
    <row r="28" spans="1:5" x14ac:dyDescent="0.2">
      <c r="D28" s="1" t="s">
        <v>44</v>
      </c>
    </row>
  </sheetData>
  <phoneticPr fontId="2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2560C-98C3-4ED5-ABE1-063F8885A926}">
  <dimension ref="A1:F15"/>
  <sheetViews>
    <sheetView tabSelected="1" workbookViewId="0">
      <selection activeCell="C10" sqref="C10"/>
    </sheetView>
  </sheetViews>
  <sheetFormatPr defaultColWidth="8.88671875" defaultRowHeight="15" x14ac:dyDescent="0.2"/>
  <cols>
    <col min="1" max="1" width="14.77734375" style="1" bestFit="1" customWidth="1"/>
    <col min="2" max="5" width="30.77734375" style="1" customWidth="1"/>
    <col min="6" max="16384" width="8.88671875" style="1"/>
  </cols>
  <sheetData>
    <row r="1" spans="1:6" ht="24.6" x14ac:dyDescent="0.2">
      <c r="A1" s="55" t="s">
        <v>72</v>
      </c>
    </row>
    <row r="2" spans="1:6" ht="12" customHeight="1" thickBot="1" x14ac:dyDescent="0.25">
      <c r="A2" s="55"/>
    </row>
    <row r="3" spans="1:6" ht="25.2" thickBot="1" x14ac:dyDescent="0.25">
      <c r="A3" s="95" t="s">
        <v>58</v>
      </c>
      <c r="B3" s="151"/>
      <c r="C3" s="152"/>
      <c r="D3" s="95" t="s">
        <v>35</v>
      </c>
      <c r="E3" s="61"/>
    </row>
    <row r="4" spans="1:6" ht="25.2" thickBot="1" x14ac:dyDescent="0.25">
      <c r="A4" s="94" t="s">
        <v>76</v>
      </c>
      <c r="B4" s="151"/>
      <c r="C4" s="152"/>
    </row>
    <row r="6" spans="1:6" ht="24.6" x14ac:dyDescent="0.2">
      <c r="A6" s="56" t="s">
        <v>71</v>
      </c>
    </row>
    <row r="7" spans="1:6" ht="15.6" thickBot="1" x14ac:dyDescent="0.25"/>
    <row r="8" spans="1:6" x14ac:dyDescent="0.2">
      <c r="A8" s="96" t="s">
        <v>75</v>
      </c>
      <c r="B8" s="102" t="s">
        <v>60</v>
      </c>
      <c r="C8" s="102" t="s">
        <v>61</v>
      </c>
      <c r="D8" s="63" t="s">
        <v>62</v>
      </c>
      <c r="E8" s="49" t="s">
        <v>62</v>
      </c>
    </row>
    <row r="9" spans="1:6" ht="21" customHeight="1" x14ac:dyDescent="0.2">
      <c r="A9" s="97" t="s">
        <v>59</v>
      </c>
      <c r="B9" s="103"/>
      <c r="C9" s="103"/>
      <c r="D9" s="99"/>
      <c r="E9" s="53"/>
    </row>
    <row r="10" spans="1:6" ht="21" customHeight="1" x14ac:dyDescent="0.2">
      <c r="A10" s="97" t="s">
        <v>70</v>
      </c>
      <c r="B10" s="104"/>
      <c r="C10" s="104"/>
      <c r="D10" s="100"/>
      <c r="E10" s="62"/>
    </row>
    <row r="11" spans="1:6" ht="21" customHeight="1" x14ac:dyDescent="0.2">
      <c r="A11" s="97" t="s">
        <v>69</v>
      </c>
      <c r="B11" s="103"/>
      <c r="C11" s="103"/>
      <c r="D11" s="99"/>
      <c r="E11" s="53"/>
    </row>
    <row r="12" spans="1:6" ht="21" customHeight="1" x14ac:dyDescent="0.2">
      <c r="A12" s="97" t="s">
        <v>73</v>
      </c>
      <c r="B12" s="104"/>
      <c r="C12" s="104"/>
      <c r="D12" s="100"/>
      <c r="E12" s="62"/>
      <c r="F12" s="1" t="s">
        <v>93</v>
      </c>
    </row>
    <row r="13" spans="1:6" ht="21" customHeight="1" thickBot="1" x14ac:dyDescent="0.25">
      <c r="A13" s="98" t="s">
        <v>74</v>
      </c>
      <c r="B13" s="105"/>
      <c r="C13" s="105"/>
      <c r="D13" s="101"/>
      <c r="E13" s="52"/>
      <c r="F13" s="1" t="s">
        <v>94</v>
      </c>
    </row>
    <row r="15" spans="1:6" x14ac:dyDescent="0.2">
      <c r="A15" s="1" t="s">
        <v>95</v>
      </c>
    </row>
  </sheetData>
  <sheetProtection algorithmName="SHA-512" hashValue="/NqjrP8LzBqXpGOaY7KA45jiAjfepGmGSkOByltauoEWlVJBK2d3+GeICQ0rcVNvupjQGLpfuu9Ddv5nJ7nfCA==" saltValue="g2Hh1zlBtU/VO6ByISlQ1Q==" spinCount="100000" sheet="1" objects="1" scenarios="1" selectLockedCells="1"/>
  <mergeCells count="2">
    <mergeCell ref="B3:C3"/>
    <mergeCell ref="B4:C4"/>
  </mergeCells>
  <phoneticPr fontId="2"/>
  <dataValidations count="4">
    <dataValidation type="custom" imeMode="hiragana" allowBlank="1" showInputMessage="1" showErrorMessage="1" sqref="B9:E9" xr:uid="{A2585C88-7F57-4A61-B653-1392BE7C0F92}">
      <formula1>AND(B9=DBCS(B9))</formula1>
    </dataValidation>
    <dataValidation type="custom" imeMode="fullKatakana" allowBlank="1" showInputMessage="1" showErrorMessage="1" sqref="B10" xr:uid="{19EEAD72-2186-4F91-AD41-79DEA5040472}">
      <formula1>AND(B10=DBCS(PHONETIC(B10)))</formula1>
    </dataValidation>
    <dataValidation imeMode="disabled" allowBlank="1" showInputMessage="1" showErrorMessage="1" sqref="B12:B13 B11" xr:uid="{CC267CDB-1E99-4218-A0E6-847EB8AAACF6}"/>
    <dataValidation imeMode="fullKatakana" allowBlank="1" showInputMessage="1" showErrorMessage="1" sqref="B4:C4" xr:uid="{C2D377CE-92E1-457C-82D7-CFBE06E340D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8833211-976A-4F64-A475-4054263C82CB}">
          <x14:formula1>
            <xm:f>データシート!$B$10:$B$14</xm:f>
          </x14:formula1>
          <xm:sqref>E3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6"/>
  <sheetViews>
    <sheetView view="pageBreakPreview" zoomScale="85" zoomScaleNormal="98" zoomScaleSheetLayoutView="85" workbookViewId="0">
      <selection activeCell="C14" sqref="C14"/>
    </sheetView>
  </sheetViews>
  <sheetFormatPr defaultColWidth="9" defaultRowHeight="15" x14ac:dyDescent="0.2"/>
  <cols>
    <col min="1" max="1" width="6.21875" style="1" customWidth="1"/>
    <col min="2" max="2" width="15.6640625" style="1" customWidth="1"/>
    <col min="3" max="3" width="13.88671875" style="1" bestFit="1" customWidth="1"/>
    <col min="4" max="4" width="8.21875" style="1" bestFit="1" customWidth="1"/>
    <col min="5" max="5" width="9.6640625" style="1" customWidth="1"/>
    <col min="6" max="7" width="16.6640625" style="1" customWidth="1"/>
    <col min="8" max="8" width="6.109375" style="1" customWidth="1"/>
    <col min="9" max="11" width="8.6640625" style="1" customWidth="1"/>
    <col min="12" max="16384" width="9" style="1"/>
  </cols>
  <sheetData>
    <row r="1" spans="1:12" ht="18" customHeight="1" x14ac:dyDescent="0.2"/>
    <row r="2" spans="1:12" ht="18" customHeight="1" x14ac:dyDescent="0.2">
      <c r="A2" s="162" t="s">
        <v>77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</row>
    <row r="3" spans="1:12" ht="18" customHeight="1" x14ac:dyDescent="0.2">
      <c r="A3" s="162"/>
      <c r="B3" s="162"/>
      <c r="C3" s="162"/>
      <c r="D3" s="162"/>
      <c r="E3" s="162"/>
      <c r="F3" s="162"/>
      <c r="G3" s="162"/>
      <c r="H3" s="162"/>
      <c r="I3" s="162"/>
      <c r="J3" s="162"/>
      <c r="K3" s="162"/>
    </row>
    <row r="4" spans="1:12" ht="18" customHeight="1" thickBot="1" x14ac:dyDescent="0.25"/>
    <row r="5" spans="1:12" x14ac:dyDescent="0.2">
      <c r="A5" s="163" t="s">
        <v>0</v>
      </c>
      <c r="B5" s="164"/>
      <c r="C5" s="164" t="str">
        <f>IF(役員登録!B4="","",役員登録!B4)</f>
        <v/>
      </c>
      <c r="D5" s="164"/>
      <c r="E5" s="164"/>
      <c r="F5" s="164"/>
      <c r="G5" s="12" t="s">
        <v>1</v>
      </c>
      <c r="H5" s="164" t="s">
        <v>2</v>
      </c>
      <c r="I5" s="164"/>
      <c r="J5" s="164"/>
      <c r="K5" s="172"/>
    </row>
    <row r="6" spans="1:12" x14ac:dyDescent="0.2">
      <c r="A6" s="165" t="s">
        <v>3</v>
      </c>
      <c r="B6" s="166"/>
      <c r="C6" s="169" t="str">
        <f>IF(役員登録!B3="","",役員登録!B3)</f>
        <v/>
      </c>
      <c r="D6" s="169"/>
      <c r="E6" s="169"/>
      <c r="F6" s="169"/>
      <c r="G6" s="177" t="str">
        <f>IF(役員登録!E3="","",役員登録!E3)</f>
        <v/>
      </c>
      <c r="H6" s="11"/>
      <c r="I6" s="11" t="s">
        <v>4</v>
      </c>
      <c r="J6" s="11" t="s">
        <v>5</v>
      </c>
      <c r="K6" s="13" t="s">
        <v>6</v>
      </c>
    </row>
    <row r="7" spans="1:12" ht="21" customHeight="1" x14ac:dyDescent="0.2">
      <c r="A7" s="165"/>
      <c r="B7" s="166"/>
      <c r="C7" s="170"/>
      <c r="D7" s="170"/>
      <c r="E7" s="170"/>
      <c r="F7" s="170"/>
      <c r="G7" s="177"/>
      <c r="H7" s="11" t="s">
        <v>7</v>
      </c>
      <c r="I7" s="27"/>
      <c r="J7" s="27"/>
      <c r="K7" s="28"/>
    </row>
    <row r="8" spans="1:12" ht="21" customHeight="1" thickBot="1" x14ac:dyDescent="0.25">
      <c r="A8" s="167"/>
      <c r="B8" s="168"/>
      <c r="C8" s="171"/>
      <c r="D8" s="171"/>
      <c r="E8" s="171"/>
      <c r="F8" s="171"/>
      <c r="G8" s="178"/>
      <c r="H8" s="14" t="s">
        <v>8</v>
      </c>
      <c r="I8" s="29"/>
      <c r="J8" s="29"/>
      <c r="K8" s="30"/>
    </row>
    <row r="9" spans="1:12" x14ac:dyDescent="0.2">
      <c r="A9" s="173" t="s">
        <v>11</v>
      </c>
      <c r="B9" s="12" t="s">
        <v>0</v>
      </c>
      <c r="C9" s="179" t="str">
        <f>IF(役員登録!B10="","",役員登録!B10)</f>
        <v/>
      </c>
      <c r="D9" s="180"/>
      <c r="E9" s="180"/>
      <c r="F9" s="180"/>
      <c r="G9" s="181"/>
      <c r="H9" s="164" t="s">
        <v>10</v>
      </c>
      <c r="I9" s="164"/>
      <c r="J9" s="164"/>
      <c r="K9" s="172"/>
    </row>
    <row r="10" spans="1:12" ht="24" customHeight="1" x14ac:dyDescent="0.2">
      <c r="A10" s="174"/>
      <c r="B10" s="166" t="s">
        <v>12</v>
      </c>
      <c r="C10" s="182" t="str">
        <f>IF(役員登録!B9="","",役員登録!B9)</f>
        <v/>
      </c>
      <c r="D10" s="183"/>
      <c r="E10" s="183"/>
      <c r="F10" s="183"/>
      <c r="G10" s="184"/>
      <c r="H10" s="188" t="s">
        <v>13</v>
      </c>
      <c r="I10" s="189"/>
      <c r="J10" s="188" t="str">
        <f>IF(役員登録!B11="","",役員登録!B11)</f>
        <v/>
      </c>
      <c r="K10" s="192"/>
    </row>
    <row r="11" spans="1:12" ht="24" customHeight="1" thickBot="1" x14ac:dyDescent="0.25">
      <c r="A11" s="175"/>
      <c r="B11" s="176"/>
      <c r="C11" s="185"/>
      <c r="D11" s="186"/>
      <c r="E11" s="186"/>
      <c r="F11" s="186"/>
      <c r="G11" s="187"/>
      <c r="H11" s="190"/>
      <c r="I11" s="191"/>
      <c r="J11" s="190"/>
      <c r="K11" s="193"/>
    </row>
    <row r="12" spans="1:12" ht="9" customHeight="1" thickBot="1" x14ac:dyDescent="0.25">
      <c r="A12" s="9"/>
      <c r="B12" s="2"/>
      <c r="C12" s="10"/>
      <c r="D12" s="10"/>
      <c r="E12" s="10"/>
      <c r="F12" s="3"/>
      <c r="G12" s="3"/>
      <c r="H12" s="2"/>
      <c r="I12" s="2"/>
      <c r="J12" s="2"/>
      <c r="K12" s="2"/>
    </row>
    <row r="13" spans="1:12" ht="30" x14ac:dyDescent="0.2">
      <c r="A13" s="64" t="s">
        <v>83</v>
      </c>
      <c r="B13" s="12" t="s">
        <v>14</v>
      </c>
      <c r="C13" s="16" t="s">
        <v>16</v>
      </c>
      <c r="D13" s="12" t="s">
        <v>17</v>
      </c>
      <c r="E13" s="12" t="s">
        <v>15</v>
      </c>
      <c r="F13" s="164" t="s">
        <v>9</v>
      </c>
      <c r="G13" s="164"/>
      <c r="H13" s="164"/>
      <c r="I13" s="164" t="s">
        <v>29</v>
      </c>
      <c r="J13" s="164"/>
      <c r="K13" s="172"/>
      <c r="L13" s="2"/>
    </row>
    <row r="14" spans="1:12" ht="21" customHeight="1" x14ac:dyDescent="0.2">
      <c r="A14" s="17">
        <v>1</v>
      </c>
      <c r="B14" s="31"/>
      <c r="C14" s="32"/>
      <c r="D14" s="11" t="str">
        <f>IF(C14="","",DATEDIF(C14,データシート!$B$2,"y"))</f>
        <v/>
      </c>
      <c r="E14" s="27"/>
      <c r="F14" s="156"/>
      <c r="G14" s="156"/>
      <c r="H14" s="156"/>
      <c r="I14" s="157"/>
      <c r="J14" s="157"/>
      <c r="K14" s="158"/>
    </row>
    <row r="15" spans="1:12" ht="21" customHeight="1" x14ac:dyDescent="0.2">
      <c r="A15" s="17">
        <v>2</v>
      </c>
      <c r="B15" s="33"/>
      <c r="C15" s="34"/>
      <c r="D15" s="11" t="str">
        <f>IF(C15="","",DATEDIF(C15,データシート!$B$2,"y"))</f>
        <v/>
      </c>
      <c r="E15" s="35"/>
      <c r="F15" s="159"/>
      <c r="G15" s="159"/>
      <c r="H15" s="159"/>
      <c r="I15" s="160"/>
      <c r="J15" s="160"/>
      <c r="K15" s="161"/>
    </row>
    <row r="16" spans="1:12" ht="21" customHeight="1" x14ac:dyDescent="0.2">
      <c r="A16" s="17">
        <v>3</v>
      </c>
      <c r="B16" s="31"/>
      <c r="C16" s="32"/>
      <c r="D16" s="11" t="str">
        <f>IF(C16="","",DATEDIF(C16,データシート!$B$2,"y"))</f>
        <v/>
      </c>
      <c r="E16" s="27"/>
      <c r="F16" s="156"/>
      <c r="G16" s="156"/>
      <c r="H16" s="156"/>
      <c r="I16" s="157"/>
      <c r="J16" s="157"/>
      <c r="K16" s="158"/>
    </row>
    <row r="17" spans="1:11" ht="21" customHeight="1" x14ac:dyDescent="0.2">
      <c r="A17" s="17">
        <v>4</v>
      </c>
      <c r="B17" s="33"/>
      <c r="C17" s="34"/>
      <c r="D17" s="11" t="str">
        <f>IF(C17="","",DATEDIF(C17,データシート!$B$2,"y"))</f>
        <v/>
      </c>
      <c r="E17" s="35"/>
      <c r="F17" s="159"/>
      <c r="G17" s="159"/>
      <c r="H17" s="159"/>
      <c r="I17" s="160"/>
      <c r="J17" s="160"/>
      <c r="K17" s="161"/>
    </row>
    <row r="18" spans="1:11" ht="21" customHeight="1" x14ac:dyDescent="0.2">
      <c r="A18" s="17">
        <v>5</v>
      </c>
      <c r="B18" s="31"/>
      <c r="C18" s="32"/>
      <c r="D18" s="11" t="str">
        <f>IF(C18="","",DATEDIF(C18,データシート!$B$2,"y"))</f>
        <v/>
      </c>
      <c r="E18" s="27"/>
      <c r="F18" s="156"/>
      <c r="G18" s="156"/>
      <c r="H18" s="156"/>
      <c r="I18" s="157"/>
      <c r="J18" s="157"/>
      <c r="K18" s="158"/>
    </row>
    <row r="19" spans="1:11" ht="21" customHeight="1" x14ac:dyDescent="0.2">
      <c r="A19" s="17">
        <v>6</v>
      </c>
      <c r="B19" s="33"/>
      <c r="C19" s="34"/>
      <c r="D19" s="11" t="str">
        <f>IF(C19="","",DATEDIF(C19,データシート!$B$2,"y"))</f>
        <v/>
      </c>
      <c r="E19" s="35"/>
      <c r="F19" s="159"/>
      <c r="G19" s="159"/>
      <c r="H19" s="159"/>
      <c r="I19" s="160"/>
      <c r="J19" s="160"/>
      <c r="K19" s="161"/>
    </row>
    <row r="20" spans="1:11" ht="21" customHeight="1" x14ac:dyDescent="0.2">
      <c r="A20" s="17">
        <v>7</v>
      </c>
      <c r="B20" s="31"/>
      <c r="C20" s="32"/>
      <c r="D20" s="11" t="str">
        <f>IF(C20="","",DATEDIF(C20,データシート!$B$2,"y"))</f>
        <v/>
      </c>
      <c r="E20" s="27"/>
      <c r="F20" s="156"/>
      <c r="G20" s="156"/>
      <c r="H20" s="156"/>
      <c r="I20" s="157"/>
      <c r="J20" s="157"/>
      <c r="K20" s="158"/>
    </row>
    <row r="21" spans="1:11" ht="21" customHeight="1" x14ac:dyDescent="0.2">
      <c r="A21" s="17">
        <v>8</v>
      </c>
      <c r="B21" s="33"/>
      <c r="C21" s="34"/>
      <c r="D21" s="11" t="str">
        <f>IF(C21="","",DATEDIF(C21,データシート!$B$2,"y"))</f>
        <v/>
      </c>
      <c r="E21" s="35"/>
      <c r="F21" s="159"/>
      <c r="G21" s="159"/>
      <c r="H21" s="159"/>
      <c r="I21" s="160"/>
      <c r="J21" s="160"/>
      <c r="K21" s="161"/>
    </row>
    <row r="22" spans="1:11" ht="21" customHeight="1" x14ac:dyDescent="0.2">
      <c r="A22" s="17">
        <v>9</v>
      </c>
      <c r="B22" s="31"/>
      <c r="C22" s="32"/>
      <c r="D22" s="11" t="str">
        <f>IF(C22="","",DATEDIF(C22,データシート!$B$2,"y"))</f>
        <v/>
      </c>
      <c r="E22" s="27"/>
      <c r="F22" s="156"/>
      <c r="G22" s="156"/>
      <c r="H22" s="156"/>
      <c r="I22" s="157"/>
      <c r="J22" s="157"/>
      <c r="K22" s="158"/>
    </row>
    <row r="23" spans="1:11" ht="21" customHeight="1" x14ac:dyDescent="0.2">
      <c r="A23" s="17">
        <v>10</v>
      </c>
      <c r="B23" s="33"/>
      <c r="C23" s="34"/>
      <c r="D23" s="11" t="str">
        <f>IF(C23="","",DATEDIF(C23,データシート!$B$2,"y"))</f>
        <v/>
      </c>
      <c r="E23" s="35"/>
      <c r="F23" s="159"/>
      <c r="G23" s="159"/>
      <c r="H23" s="159"/>
      <c r="I23" s="160"/>
      <c r="J23" s="160"/>
      <c r="K23" s="161"/>
    </row>
    <row r="24" spans="1:11" ht="21" customHeight="1" x14ac:dyDescent="0.2">
      <c r="A24" s="17">
        <v>11</v>
      </c>
      <c r="B24" s="31"/>
      <c r="C24" s="32"/>
      <c r="D24" s="11" t="str">
        <f>IF(C24="","",DATEDIF(C24,データシート!$B$2,"y"))</f>
        <v/>
      </c>
      <c r="E24" s="27"/>
      <c r="F24" s="156"/>
      <c r="G24" s="156"/>
      <c r="H24" s="156"/>
      <c r="I24" s="157"/>
      <c r="J24" s="157"/>
      <c r="K24" s="158"/>
    </row>
    <row r="25" spans="1:11" ht="21" customHeight="1" x14ac:dyDescent="0.2">
      <c r="A25" s="17">
        <v>12</v>
      </c>
      <c r="B25" s="33"/>
      <c r="C25" s="34"/>
      <c r="D25" s="11" t="str">
        <f>IF(C25="","",DATEDIF(C25,データシート!$B$2,"y"))</f>
        <v/>
      </c>
      <c r="E25" s="35"/>
      <c r="F25" s="159"/>
      <c r="G25" s="159"/>
      <c r="H25" s="159"/>
      <c r="I25" s="160"/>
      <c r="J25" s="160"/>
      <c r="K25" s="161"/>
    </row>
    <row r="26" spans="1:11" ht="21" customHeight="1" x14ac:dyDescent="0.2">
      <c r="A26" s="17">
        <v>13</v>
      </c>
      <c r="B26" s="31"/>
      <c r="C26" s="32"/>
      <c r="D26" s="11" t="str">
        <f>IF(C26="","",DATEDIF(C26,データシート!$B$2,"y"))</f>
        <v/>
      </c>
      <c r="E26" s="27"/>
      <c r="F26" s="156"/>
      <c r="G26" s="156"/>
      <c r="H26" s="156"/>
      <c r="I26" s="157"/>
      <c r="J26" s="157"/>
      <c r="K26" s="158"/>
    </row>
    <row r="27" spans="1:11" ht="21" customHeight="1" x14ac:dyDescent="0.2">
      <c r="A27" s="17">
        <v>14</v>
      </c>
      <c r="B27" s="33"/>
      <c r="C27" s="34"/>
      <c r="D27" s="11" t="str">
        <f>IF(C27="","",DATEDIF(C27,データシート!$B$2,"y"))</f>
        <v/>
      </c>
      <c r="E27" s="35"/>
      <c r="F27" s="159"/>
      <c r="G27" s="159"/>
      <c r="H27" s="159"/>
      <c r="I27" s="160"/>
      <c r="J27" s="160"/>
      <c r="K27" s="161"/>
    </row>
    <row r="28" spans="1:11" ht="21" customHeight="1" x14ac:dyDescent="0.2">
      <c r="A28" s="17">
        <v>15</v>
      </c>
      <c r="B28" s="31"/>
      <c r="C28" s="32"/>
      <c r="D28" s="11" t="str">
        <f>IF(C28="","",DATEDIF(C28,データシート!$B$2,"y"))</f>
        <v/>
      </c>
      <c r="E28" s="27"/>
      <c r="F28" s="156"/>
      <c r="G28" s="156"/>
      <c r="H28" s="156"/>
      <c r="I28" s="157"/>
      <c r="J28" s="157"/>
      <c r="K28" s="158"/>
    </row>
    <row r="29" spans="1:11" ht="21" customHeight="1" x14ac:dyDescent="0.2">
      <c r="A29" s="17">
        <v>16</v>
      </c>
      <c r="B29" s="33"/>
      <c r="C29" s="34"/>
      <c r="D29" s="11" t="str">
        <f>IF(C29="","",DATEDIF(C29,データシート!$B$2,"y"))</f>
        <v/>
      </c>
      <c r="E29" s="35"/>
      <c r="F29" s="159"/>
      <c r="G29" s="159"/>
      <c r="H29" s="159"/>
      <c r="I29" s="160"/>
      <c r="J29" s="160"/>
      <c r="K29" s="161"/>
    </row>
    <row r="30" spans="1:11" ht="21" customHeight="1" x14ac:dyDescent="0.2">
      <c r="A30" s="17">
        <v>17</v>
      </c>
      <c r="B30" s="31"/>
      <c r="C30" s="32"/>
      <c r="D30" s="11" t="str">
        <f>IF(C30="","",DATEDIF(C30,データシート!$B$2,"y"))</f>
        <v/>
      </c>
      <c r="E30" s="27"/>
      <c r="F30" s="156"/>
      <c r="G30" s="156"/>
      <c r="H30" s="156"/>
      <c r="I30" s="157"/>
      <c r="J30" s="157"/>
      <c r="K30" s="158"/>
    </row>
    <row r="31" spans="1:11" ht="21" customHeight="1" x14ac:dyDescent="0.2">
      <c r="A31" s="17">
        <v>18</v>
      </c>
      <c r="B31" s="33"/>
      <c r="C31" s="34"/>
      <c r="D31" s="11" t="str">
        <f>IF(C31="","",DATEDIF(C31,データシート!$B$2,"y"))</f>
        <v/>
      </c>
      <c r="E31" s="35"/>
      <c r="F31" s="159"/>
      <c r="G31" s="159"/>
      <c r="H31" s="159"/>
      <c r="I31" s="160"/>
      <c r="J31" s="160"/>
      <c r="K31" s="161"/>
    </row>
    <row r="32" spans="1:11" ht="21" customHeight="1" x14ac:dyDescent="0.2">
      <c r="A32" s="17">
        <v>19</v>
      </c>
      <c r="B32" s="31"/>
      <c r="C32" s="32"/>
      <c r="D32" s="11" t="str">
        <f>IF(C32="","",DATEDIF(C32,データシート!$B$2,"y"))</f>
        <v/>
      </c>
      <c r="E32" s="27"/>
      <c r="F32" s="156"/>
      <c r="G32" s="156"/>
      <c r="H32" s="156"/>
      <c r="I32" s="157"/>
      <c r="J32" s="157"/>
      <c r="K32" s="158"/>
    </row>
    <row r="33" spans="1:11" ht="21" customHeight="1" x14ac:dyDescent="0.2">
      <c r="A33" s="17">
        <v>20</v>
      </c>
      <c r="B33" s="33"/>
      <c r="C33" s="34"/>
      <c r="D33" s="11" t="str">
        <f>IF(C33="","",DATEDIF(C33,データシート!$B$2,"y"))</f>
        <v/>
      </c>
      <c r="E33" s="35"/>
      <c r="F33" s="159"/>
      <c r="G33" s="159"/>
      <c r="H33" s="159"/>
      <c r="I33" s="160"/>
      <c r="J33" s="160"/>
      <c r="K33" s="161"/>
    </row>
    <row r="34" spans="1:11" ht="21" customHeight="1" x14ac:dyDescent="0.2">
      <c r="A34" s="17">
        <v>21</v>
      </c>
      <c r="B34" s="31"/>
      <c r="C34" s="32"/>
      <c r="D34" s="11" t="str">
        <f>IF(C34="","",DATEDIF(C34,データシート!$B$2,"y"))</f>
        <v/>
      </c>
      <c r="E34" s="27"/>
      <c r="F34" s="156"/>
      <c r="G34" s="156"/>
      <c r="H34" s="156"/>
      <c r="I34" s="157"/>
      <c r="J34" s="157"/>
      <c r="K34" s="158"/>
    </row>
    <row r="35" spans="1:11" ht="21" customHeight="1" x14ac:dyDescent="0.2">
      <c r="A35" s="17">
        <v>22</v>
      </c>
      <c r="B35" s="33"/>
      <c r="C35" s="34"/>
      <c r="D35" s="11" t="str">
        <f>IF(C35="","",DATEDIF(C35,データシート!$B$2,"y"))</f>
        <v/>
      </c>
      <c r="E35" s="35"/>
      <c r="F35" s="159"/>
      <c r="G35" s="159"/>
      <c r="H35" s="159"/>
      <c r="I35" s="160"/>
      <c r="J35" s="160"/>
      <c r="K35" s="161"/>
    </row>
    <row r="36" spans="1:11" ht="21" customHeight="1" x14ac:dyDescent="0.2">
      <c r="A36" s="17">
        <v>23</v>
      </c>
      <c r="B36" s="31"/>
      <c r="C36" s="32"/>
      <c r="D36" s="11" t="str">
        <f>IF(C36="","",DATEDIF(C36,データシート!$B$2,"y"))</f>
        <v/>
      </c>
      <c r="E36" s="27"/>
      <c r="F36" s="156"/>
      <c r="G36" s="156"/>
      <c r="H36" s="156"/>
      <c r="I36" s="157"/>
      <c r="J36" s="157"/>
      <c r="K36" s="158"/>
    </row>
    <row r="37" spans="1:11" ht="21" customHeight="1" x14ac:dyDescent="0.2">
      <c r="A37" s="17">
        <v>24</v>
      </c>
      <c r="B37" s="33"/>
      <c r="C37" s="34"/>
      <c r="D37" s="11" t="str">
        <f>IF(C37="","",DATEDIF(C37,データシート!$B$2,"y"))</f>
        <v/>
      </c>
      <c r="E37" s="35"/>
      <c r="F37" s="159"/>
      <c r="G37" s="159"/>
      <c r="H37" s="159"/>
      <c r="I37" s="160"/>
      <c r="J37" s="160"/>
      <c r="K37" s="161"/>
    </row>
    <row r="38" spans="1:11" ht="21" customHeight="1" x14ac:dyDescent="0.2">
      <c r="A38" s="17">
        <v>25</v>
      </c>
      <c r="B38" s="31"/>
      <c r="C38" s="32"/>
      <c r="D38" s="11" t="str">
        <f>IF(C38="","",DATEDIF(C38,データシート!$B$2,"y"))</f>
        <v/>
      </c>
      <c r="E38" s="27"/>
      <c r="F38" s="156"/>
      <c r="G38" s="156"/>
      <c r="H38" s="156"/>
      <c r="I38" s="157"/>
      <c r="J38" s="157"/>
      <c r="K38" s="158"/>
    </row>
    <row r="39" spans="1:11" ht="21" customHeight="1" x14ac:dyDescent="0.2">
      <c r="A39" s="17">
        <v>26</v>
      </c>
      <c r="B39" s="33"/>
      <c r="C39" s="34"/>
      <c r="D39" s="11" t="str">
        <f>IF(C39="","",DATEDIF(C39,データシート!$B$2,"y"))</f>
        <v/>
      </c>
      <c r="E39" s="35"/>
      <c r="F39" s="159"/>
      <c r="G39" s="159"/>
      <c r="H39" s="159"/>
      <c r="I39" s="160"/>
      <c r="J39" s="160"/>
      <c r="K39" s="161"/>
    </row>
    <row r="40" spans="1:11" ht="21" customHeight="1" x14ac:dyDescent="0.2">
      <c r="A40" s="17">
        <v>27</v>
      </c>
      <c r="B40" s="31"/>
      <c r="C40" s="32"/>
      <c r="D40" s="11" t="str">
        <f>IF(C40="","",DATEDIF(C40,データシート!$B$2,"y"))</f>
        <v/>
      </c>
      <c r="E40" s="27"/>
      <c r="F40" s="156"/>
      <c r="G40" s="156"/>
      <c r="H40" s="156"/>
      <c r="I40" s="157"/>
      <c r="J40" s="157"/>
      <c r="K40" s="158"/>
    </row>
    <row r="41" spans="1:11" ht="21" customHeight="1" x14ac:dyDescent="0.2">
      <c r="A41" s="17">
        <v>28</v>
      </c>
      <c r="B41" s="33"/>
      <c r="C41" s="34"/>
      <c r="D41" s="11" t="str">
        <f>IF(C41="","",DATEDIF(C41,データシート!$B$2,"y"))</f>
        <v/>
      </c>
      <c r="E41" s="35"/>
      <c r="F41" s="159"/>
      <c r="G41" s="159"/>
      <c r="H41" s="159"/>
      <c r="I41" s="160"/>
      <c r="J41" s="160"/>
      <c r="K41" s="161"/>
    </row>
    <row r="42" spans="1:11" ht="21" customHeight="1" x14ac:dyDescent="0.2">
      <c r="A42" s="17">
        <v>29</v>
      </c>
      <c r="B42" s="31"/>
      <c r="C42" s="32"/>
      <c r="D42" s="11" t="str">
        <f>IF(C42="","",DATEDIF(C42,データシート!$B$2,"y"))</f>
        <v/>
      </c>
      <c r="E42" s="27"/>
      <c r="F42" s="156"/>
      <c r="G42" s="156"/>
      <c r="H42" s="156"/>
      <c r="I42" s="157"/>
      <c r="J42" s="157"/>
      <c r="K42" s="158"/>
    </row>
    <row r="43" spans="1:11" ht="21" customHeight="1" x14ac:dyDescent="0.2">
      <c r="A43" s="17">
        <v>30</v>
      </c>
      <c r="B43" s="33"/>
      <c r="C43" s="34"/>
      <c r="D43" s="11" t="str">
        <f>IF(C43="","",DATEDIF(C43,データシート!$B$2,"y"))</f>
        <v/>
      </c>
      <c r="E43" s="35"/>
      <c r="F43" s="159"/>
      <c r="G43" s="159"/>
      <c r="H43" s="159"/>
      <c r="I43" s="160"/>
      <c r="J43" s="160"/>
      <c r="K43" s="161"/>
    </row>
    <row r="44" spans="1:11" ht="21" customHeight="1" x14ac:dyDescent="0.2">
      <c r="A44" s="17">
        <v>31</v>
      </c>
      <c r="B44" s="31"/>
      <c r="C44" s="32"/>
      <c r="D44" s="11" t="str">
        <f>IF(C44="","",DATEDIF(C44,データシート!$B$2,"y"))</f>
        <v/>
      </c>
      <c r="E44" s="27"/>
      <c r="F44" s="156"/>
      <c r="G44" s="156"/>
      <c r="H44" s="156"/>
      <c r="I44" s="157"/>
      <c r="J44" s="157"/>
      <c r="K44" s="158"/>
    </row>
    <row r="45" spans="1:11" ht="21" customHeight="1" x14ac:dyDescent="0.2">
      <c r="A45" s="17">
        <v>32</v>
      </c>
      <c r="B45" s="33"/>
      <c r="C45" s="34"/>
      <c r="D45" s="11" t="str">
        <f>IF(C45="","",DATEDIF(C45,データシート!$B$2,"y"))</f>
        <v/>
      </c>
      <c r="E45" s="35"/>
      <c r="F45" s="159"/>
      <c r="G45" s="159"/>
      <c r="H45" s="159"/>
      <c r="I45" s="160"/>
      <c r="J45" s="160"/>
      <c r="K45" s="161"/>
    </row>
    <row r="46" spans="1:11" ht="21" customHeight="1" x14ac:dyDescent="0.2">
      <c r="A46" s="17">
        <v>33</v>
      </c>
      <c r="B46" s="31"/>
      <c r="C46" s="32"/>
      <c r="D46" s="11" t="str">
        <f>IF(C46="","",DATEDIF(C46,データシート!$B$2,"y"))</f>
        <v/>
      </c>
      <c r="E46" s="27"/>
      <c r="F46" s="156"/>
      <c r="G46" s="156"/>
      <c r="H46" s="156"/>
      <c r="I46" s="157"/>
      <c r="J46" s="157"/>
      <c r="K46" s="158"/>
    </row>
    <row r="47" spans="1:11" ht="21" customHeight="1" x14ac:dyDescent="0.2">
      <c r="A47" s="17">
        <v>34</v>
      </c>
      <c r="B47" s="33"/>
      <c r="C47" s="34"/>
      <c r="D47" s="11" t="str">
        <f>IF(C47="","",DATEDIF(C47,データシート!$B$2,"y"))</f>
        <v/>
      </c>
      <c r="E47" s="35"/>
      <c r="F47" s="159"/>
      <c r="G47" s="159"/>
      <c r="H47" s="159"/>
      <c r="I47" s="160"/>
      <c r="J47" s="160"/>
      <c r="K47" s="161"/>
    </row>
    <row r="48" spans="1:11" ht="21" customHeight="1" x14ac:dyDescent="0.2">
      <c r="A48" s="17">
        <v>35</v>
      </c>
      <c r="B48" s="31"/>
      <c r="C48" s="32"/>
      <c r="D48" s="11" t="str">
        <f>IF(C48="","",DATEDIF(C48,データシート!$B$2,"y"))</f>
        <v/>
      </c>
      <c r="E48" s="27"/>
      <c r="F48" s="156"/>
      <c r="G48" s="156"/>
      <c r="H48" s="156"/>
      <c r="I48" s="157"/>
      <c r="J48" s="157"/>
      <c r="K48" s="158"/>
    </row>
    <row r="49" spans="1:11" ht="21" customHeight="1" x14ac:dyDescent="0.2">
      <c r="A49" s="17">
        <v>36</v>
      </c>
      <c r="B49" s="33"/>
      <c r="C49" s="34"/>
      <c r="D49" s="11" t="str">
        <f>IF(C49="","",DATEDIF(C49,データシート!$B$2,"y"))</f>
        <v/>
      </c>
      <c r="E49" s="35"/>
      <c r="F49" s="159"/>
      <c r="G49" s="159"/>
      <c r="H49" s="159"/>
      <c r="I49" s="160"/>
      <c r="J49" s="160"/>
      <c r="K49" s="161"/>
    </row>
    <row r="50" spans="1:11" ht="21" customHeight="1" x14ac:dyDescent="0.2">
      <c r="A50" s="17">
        <v>37</v>
      </c>
      <c r="B50" s="31"/>
      <c r="C50" s="32"/>
      <c r="D50" s="11" t="str">
        <f>IF(C50="","",DATEDIF(C50,データシート!$B$2,"y"))</f>
        <v/>
      </c>
      <c r="E50" s="27"/>
      <c r="F50" s="156"/>
      <c r="G50" s="156"/>
      <c r="H50" s="156"/>
      <c r="I50" s="157"/>
      <c r="J50" s="157"/>
      <c r="K50" s="158"/>
    </row>
    <row r="51" spans="1:11" ht="21" customHeight="1" x14ac:dyDescent="0.2">
      <c r="A51" s="17">
        <v>38</v>
      </c>
      <c r="B51" s="33"/>
      <c r="C51" s="34"/>
      <c r="D51" s="11" t="str">
        <f>IF(C51="","",DATEDIF(C51,データシート!$B$2,"y"))</f>
        <v/>
      </c>
      <c r="E51" s="35"/>
      <c r="F51" s="159"/>
      <c r="G51" s="159"/>
      <c r="H51" s="159"/>
      <c r="I51" s="160"/>
      <c r="J51" s="160"/>
      <c r="K51" s="161"/>
    </row>
    <row r="52" spans="1:11" ht="21" customHeight="1" x14ac:dyDescent="0.2">
      <c r="A52" s="17">
        <v>39</v>
      </c>
      <c r="B52" s="31"/>
      <c r="C52" s="32"/>
      <c r="D52" s="11" t="str">
        <f>IF(C52="","",DATEDIF(C52,データシート!$B$2,"y"))</f>
        <v/>
      </c>
      <c r="E52" s="27"/>
      <c r="F52" s="156"/>
      <c r="G52" s="156"/>
      <c r="H52" s="156"/>
      <c r="I52" s="157"/>
      <c r="J52" s="157"/>
      <c r="K52" s="158"/>
    </row>
    <row r="53" spans="1:11" ht="21" customHeight="1" thickBot="1" x14ac:dyDescent="0.25">
      <c r="A53" s="18">
        <v>40</v>
      </c>
      <c r="B53" s="57"/>
      <c r="C53" s="58"/>
      <c r="D53" s="19" t="str">
        <f>IF(C53="","",DATEDIF(C53,データシート!$B$2,"y"))</f>
        <v/>
      </c>
      <c r="E53" s="59"/>
      <c r="F53" s="153"/>
      <c r="G53" s="153"/>
      <c r="H53" s="153"/>
      <c r="I53" s="154"/>
      <c r="J53" s="154"/>
      <c r="K53" s="155"/>
    </row>
    <row r="55" spans="1:11" ht="18.600000000000001" x14ac:dyDescent="0.2">
      <c r="B55" s="20" t="s">
        <v>30</v>
      </c>
    </row>
    <row r="56" spans="1:11" ht="18.600000000000001" x14ac:dyDescent="0.2">
      <c r="B56" s="20" t="s">
        <v>31</v>
      </c>
    </row>
  </sheetData>
  <sheetProtection algorithmName="SHA-512" hashValue="x0Aw2Yw6UH/ia6OPtdKEii9y16iIGPZ+7VA6SkIwauSaDmEy1u0licoiXvfk4s8vomFonhbtvm3eubC/xoSqig==" saltValue="0sOtOTf29nOIga0px+rTww==" spinCount="100000" sheet="1" selectLockedCells="1"/>
  <mergeCells count="96">
    <mergeCell ref="F14:H14"/>
    <mergeCell ref="I14:K14"/>
    <mergeCell ref="F15:H15"/>
    <mergeCell ref="I15:K15"/>
    <mergeCell ref="I13:K13"/>
    <mergeCell ref="F13:H13"/>
    <mergeCell ref="A5:B5"/>
    <mergeCell ref="A6:B8"/>
    <mergeCell ref="C6:F8"/>
    <mergeCell ref="C5:F5"/>
    <mergeCell ref="H9:K9"/>
    <mergeCell ref="A9:A11"/>
    <mergeCell ref="B10:B11"/>
    <mergeCell ref="H5:K5"/>
    <mergeCell ref="G6:G8"/>
    <mergeCell ref="C9:G9"/>
    <mergeCell ref="C10:G11"/>
    <mergeCell ref="H10:I11"/>
    <mergeCell ref="J10:K11"/>
    <mergeCell ref="F19:H19"/>
    <mergeCell ref="I19:K19"/>
    <mergeCell ref="F20:H20"/>
    <mergeCell ref="I20:K20"/>
    <mergeCell ref="F21:H21"/>
    <mergeCell ref="I21:K21"/>
    <mergeCell ref="F16:H16"/>
    <mergeCell ref="I16:K16"/>
    <mergeCell ref="F17:H17"/>
    <mergeCell ref="I17:K17"/>
    <mergeCell ref="F18:H18"/>
    <mergeCell ref="I18:K18"/>
    <mergeCell ref="F26:H26"/>
    <mergeCell ref="I26:K26"/>
    <mergeCell ref="F27:H27"/>
    <mergeCell ref="I27:K27"/>
    <mergeCell ref="F22:H22"/>
    <mergeCell ref="I22:K22"/>
    <mergeCell ref="F23:H23"/>
    <mergeCell ref="I23:K23"/>
    <mergeCell ref="F24:H24"/>
    <mergeCell ref="I24:K24"/>
    <mergeCell ref="F25:H25"/>
    <mergeCell ref="I25:K25"/>
    <mergeCell ref="A2:K3"/>
    <mergeCell ref="I38:K38"/>
    <mergeCell ref="F39:H39"/>
    <mergeCell ref="I39:K39"/>
    <mergeCell ref="F34:H34"/>
    <mergeCell ref="I34:K34"/>
    <mergeCell ref="F35:H35"/>
    <mergeCell ref="I35:K35"/>
    <mergeCell ref="F36:H36"/>
    <mergeCell ref="I36:K36"/>
    <mergeCell ref="F31:H31"/>
    <mergeCell ref="I31:K31"/>
    <mergeCell ref="F32:H32"/>
    <mergeCell ref="I32:K32"/>
    <mergeCell ref="F33:H33"/>
    <mergeCell ref="I33:K33"/>
    <mergeCell ref="F28:H28"/>
    <mergeCell ref="I28:K28"/>
    <mergeCell ref="F29:H29"/>
    <mergeCell ref="I29:K29"/>
    <mergeCell ref="F30:H30"/>
    <mergeCell ref="I30:K30"/>
    <mergeCell ref="F37:H37"/>
    <mergeCell ref="I37:K37"/>
    <mergeCell ref="F38:H38"/>
    <mergeCell ref="F46:H46"/>
    <mergeCell ref="I46:K46"/>
    <mergeCell ref="F40:H40"/>
    <mergeCell ref="I40:K40"/>
    <mergeCell ref="F41:H41"/>
    <mergeCell ref="I41:K41"/>
    <mergeCell ref="F42:H42"/>
    <mergeCell ref="I42:K42"/>
    <mergeCell ref="F43:H43"/>
    <mergeCell ref="I43:K43"/>
    <mergeCell ref="F44:H44"/>
    <mergeCell ref="I44:K44"/>
    <mergeCell ref="F45:H45"/>
    <mergeCell ref="I45:K45"/>
    <mergeCell ref="F52:H52"/>
    <mergeCell ref="I52:K52"/>
    <mergeCell ref="F47:H47"/>
    <mergeCell ref="I47:K47"/>
    <mergeCell ref="F53:H53"/>
    <mergeCell ref="I53:K53"/>
    <mergeCell ref="F48:H48"/>
    <mergeCell ref="I48:K48"/>
    <mergeCell ref="F49:H49"/>
    <mergeCell ref="I49:K49"/>
    <mergeCell ref="F50:H50"/>
    <mergeCell ref="I50:K50"/>
    <mergeCell ref="F51:H51"/>
    <mergeCell ref="I51:K51"/>
  </mergeCells>
  <phoneticPr fontId="2"/>
  <conditionalFormatting sqref="B14:B53">
    <cfRule type="duplicateValues" dxfId="0" priority="2"/>
  </conditionalFormatting>
  <dataValidations count="2">
    <dataValidation imeMode="fullKatakana" allowBlank="1" showInputMessage="1" showErrorMessage="1" sqref="C5:F5 C9" xr:uid="{00000000-0002-0000-0000-000000000000}"/>
    <dataValidation imeMode="on" allowBlank="1" showInputMessage="1" showErrorMessage="1" sqref="B14" xr:uid="{00000000-0002-0000-0000-000001000000}"/>
  </dataValidations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70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custom" allowBlank="1" showInputMessage="1" showErrorMessage="1" xr:uid="{00000000-0002-0000-0000-000005000000}">
          <x14:formula1>
            <xm:f>データシート!$B$25&lt;&gt;"NG"</xm:f>
          </x14:formula1>
          <xm:sqref>I7:I8</xm:sqref>
        </x14:dataValidation>
        <x14:dataValidation type="custom" allowBlank="1" showInputMessage="1" showErrorMessage="1" xr:uid="{00000000-0002-0000-0000-000006000000}">
          <x14:formula1>
            <xm:f>データシート!$C$25&lt;&gt;"NG"</xm:f>
          </x14:formula1>
          <xm:sqref>J7:J8</xm:sqref>
        </x14:dataValidation>
        <x14:dataValidation type="custom" allowBlank="1" showInputMessage="1" showErrorMessage="1" xr:uid="{00000000-0002-0000-0000-000007000000}">
          <x14:formula1>
            <xm:f>データシート!$D$25&lt;&gt;"NG"</xm:f>
          </x14:formula1>
          <xm:sqref>K7:K8</xm:sqref>
        </x14:dataValidation>
        <x14:dataValidation type="list" allowBlank="1" showInputMessage="1" showErrorMessage="1" xr:uid="{00000000-0002-0000-0000-000002000000}">
          <x14:formula1>
            <xm:f>データシート!$B$4:$B$6</xm:f>
          </x14:formula1>
          <xm:sqref>E14:E53</xm:sqref>
        </x14:dataValidation>
        <x14:dataValidation type="date" operator="lessThanOrEqual" allowBlank="1" showInputMessage="1" showErrorMessage="1" xr:uid="{00000000-0002-0000-0000-000004000000}">
          <x14:formula1>
            <xm:f>データシート!$C$18</xm:f>
          </x14:formula1>
          <xm:sqref>C14:C53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3A5BD-5B16-4589-8082-625D00A04CE5}">
  <dimension ref="A1:C24"/>
  <sheetViews>
    <sheetView view="pageBreakPreview" topLeftCell="A13" zoomScale="115" zoomScaleNormal="100" zoomScaleSheetLayoutView="115" workbookViewId="0">
      <selection activeCell="B11" sqref="B11"/>
    </sheetView>
  </sheetViews>
  <sheetFormatPr defaultColWidth="8.88671875" defaultRowHeight="15" x14ac:dyDescent="0.2"/>
  <cols>
    <col min="1" max="1" width="11.6640625" style="1" bestFit="1" customWidth="1"/>
    <col min="2" max="2" width="82.33203125" style="1" bestFit="1" customWidth="1"/>
    <col min="3" max="16384" width="8.88671875" style="1"/>
  </cols>
  <sheetData>
    <row r="1" spans="1:3" ht="35.4" x14ac:dyDescent="0.2">
      <c r="A1" s="195" t="s">
        <v>108</v>
      </c>
      <c r="B1" s="195"/>
    </row>
    <row r="3" spans="1:3" ht="27.6" thickBot="1" x14ac:dyDescent="0.25">
      <c r="A3" s="54" t="s">
        <v>109</v>
      </c>
      <c r="B3" s="126"/>
    </row>
    <row r="4" spans="1:3" ht="30" customHeight="1" x14ac:dyDescent="0.2">
      <c r="A4" s="127" t="s">
        <v>110</v>
      </c>
      <c r="B4" s="128" t="s">
        <v>111</v>
      </c>
      <c r="C4" s="116"/>
    </row>
    <row r="5" spans="1:3" ht="167.4" customHeight="1" thickBot="1" x14ac:dyDescent="0.25">
      <c r="A5" s="129" t="s">
        <v>131</v>
      </c>
      <c r="B5" s="131" t="s">
        <v>112</v>
      </c>
      <c r="C5" s="117"/>
    </row>
    <row r="6" spans="1:3" ht="30" customHeight="1" x14ac:dyDescent="0.2">
      <c r="A6" s="196" t="s">
        <v>157</v>
      </c>
      <c r="B6" s="132" t="s">
        <v>158</v>
      </c>
      <c r="C6" s="116"/>
    </row>
    <row r="7" spans="1:3" ht="15.6" thickBot="1" x14ac:dyDescent="0.25">
      <c r="A7" s="196"/>
      <c r="B7" s="133" t="s">
        <v>113</v>
      </c>
    </row>
    <row r="8" spans="1:3" ht="15.6" thickBot="1" x14ac:dyDescent="0.25">
      <c r="A8" s="130" t="s">
        <v>114</v>
      </c>
      <c r="B8" s="137" t="str">
        <f>IF(役員登録!B3="","",役員登録!B3)</f>
        <v/>
      </c>
    </row>
    <row r="9" spans="1:3" x14ac:dyDescent="0.2">
      <c r="A9" s="134" t="s">
        <v>115</v>
      </c>
      <c r="B9" s="197"/>
    </row>
    <row r="10" spans="1:3" x14ac:dyDescent="0.2">
      <c r="A10" s="135" t="s">
        <v>59</v>
      </c>
      <c r="B10" s="198"/>
    </row>
    <row r="11" spans="1:3" ht="15.6" thickBot="1" x14ac:dyDescent="0.25">
      <c r="A11" s="136" t="s">
        <v>116</v>
      </c>
      <c r="B11" s="133"/>
    </row>
    <row r="12" spans="1:3" ht="15.6" thickBot="1" x14ac:dyDescent="0.25"/>
    <row r="13" spans="1:3" x14ac:dyDescent="0.2">
      <c r="A13" s="120" t="s">
        <v>117</v>
      </c>
      <c r="B13" s="124" t="s">
        <v>120</v>
      </c>
    </row>
    <row r="14" spans="1:3" x14ac:dyDescent="0.2">
      <c r="A14" s="122" t="s">
        <v>118</v>
      </c>
      <c r="B14" s="121" t="s">
        <v>119</v>
      </c>
    </row>
    <row r="15" spans="1:3" ht="30.6" thickBot="1" x14ac:dyDescent="0.25">
      <c r="A15" s="123" t="s">
        <v>121</v>
      </c>
      <c r="B15" s="125" t="s">
        <v>122</v>
      </c>
    </row>
    <row r="17" spans="1:2" x14ac:dyDescent="0.2">
      <c r="A17" s="194" t="s">
        <v>123</v>
      </c>
      <c r="B17" s="1" t="s">
        <v>124</v>
      </c>
    </row>
    <row r="18" spans="1:2" x14ac:dyDescent="0.2">
      <c r="A18" s="194"/>
      <c r="B18" s="1" t="s">
        <v>125</v>
      </c>
    </row>
    <row r="19" spans="1:2" x14ac:dyDescent="0.2">
      <c r="A19" s="194"/>
      <c r="B19" s="116" t="s">
        <v>126</v>
      </c>
    </row>
    <row r="20" spans="1:2" x14ac:dyDescent="0.2">
      <c r="A20" s="194"/>
      <c r="B20" s="1" t="s">
        <v>127</v>
      </c>
    </row>
    <row r="22" spans="1:2" ht="22.8" x14ac:dyDescent="0.2">
      <c r="A22" s="118" t="s">
        <v>128</v>
      </c>
      <c r="B22" s="119" t="s">
        <v>156</v>
      </c>
    </row>
    <row r="23" spans="1:2" x14ac:dyDescent="0.2">
      <c r="B23" s="1" t="s">
        <v>129</v>
      </c>
    </row>
    <row r="24" spans="1:2" x14ac:dyDescent="0.2">
      <c r="B24" s="1" t="s">
        <v>130</v>
      </c>
    </row>
  </sheetData>
  <sheetProtection algorithmName="SHA-512" hashValue="5Auzn/NkbUW9sGIaaUThhUF8EFPqHzWGG4wnLpskLFEqR1rmeh5UA0wNhhEDWlNuh9HDmERYkHvGUiTnUcAUaQ==" saltValue="N4OLJdnFQ6IhefuWa8UxWA==" spinCount="100000" sheet="1" objects="1" scenarios="1" selectLockedCells="1"/>
  <mergeCells count="4">
    <mergeCell ref="A17:A20"/>
    <mergeCell ref="A1:B1"/>
    <mergeCell ref="A6:A7"/>
    <mergeCell ref="B9:B10"/>
  </mergeCells>
  <phoneticPr fontId="2"/>
  <dataValidations count="2">
    <dataValidation imeMode="halfAlpha" allowBlank="1" showInputMessage="1" showErrorMessage="1" sqref="B11" xr:uid="{FF18B8D7-ED92-4354-B600-956A1205EA66}"/>
    <dataValidation imeMode="on" allowBlank="1" showInputMessage="1" showErrorMessage="1" sqref="B9:B10" xr:uid="{33A21C99-7873-4130-B07B-D421420C5ACF}"/>
  </dataValidations>
  <pageMargins left="0.78740157480314965" right="0.59055118110236227" top="0.78740157480314965" bottom="0.78740157480314965" header="0.31496062992125984" footer="0.31496062992125984"/>
  <pageSetup paperSize="9" scale="9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F0491-4F46-4670-92CE-1E357370E07B}">
  <dimension ref="A1:J31"/>
  <sheetViews>
    <sheetView view="pageBreakPreview" topLeftCell="A15" zoomScale="115" zoomScaleNormal="100" zoomScaleSheetLayoutView="115" workbookViewId="0">
      <selection activeCell="F27" sqref="F27:J27"/>
    </sheetView>
  </sheetViews>
  <sheetFormatPr defaultColWidth="8.88671875" defaultRowHeight="15" x14ac:dyDescent="0.2"/>
  <cols>
    <col min="1" max="16384" width="8.88671875" style="1"/>
  </cols>
  <sheetData>
    <row r="1" spans="1:10" ht="18.600000000000001" x14ac:dyDescent="0.2">
      <c r="A1" s="199" t="s">
        <v>132</v>
      </c>
      <c r="B1" s="199"/>
      <c r="C1" s="199"/>
      <c r="D1" s="199"/>
    </row>
    <row r="4" spans="1:10" ht="30" x14ac:dyDescent="0.2">
      <c r="A4" s="200" t="s">
        <v>133</v>
      </c>
      <c r="B4" s="200"/>
      <c r="C4" s="200"/>
      <c r="D4" s="200"/>
      <c r="E4" s="200"/>
      <c r="F4" s="200"/>
      <c r="G4" s="200"/>
      <c r="H4" s="200"/>
      <c r="I4" s="200"/>
      <c r="J4" s="200"/>
    </row>
    <row r="6" spans="1:10" x14ac:dyDescent="0.2">
      <c r="A6" s="204" t="s">
        <v>145</v>
      </c>
      <c r="B6" s="204"/>
      <c r="C6" s="204"/>
      <c r="D6" s="204"/>
      <c r="E6" s="204"/>
      <c r="F6" s="204"/>
      <c r="G6" s="204"/>
      <c r="H6" s="204"/>
      <c r="I6" s="204"/>
      <c r="J6" s="204"/>
    </row>
    <row r="7" spans="1:10" x14ac:dyDescent="0.2">
      <c r="A7" s="205" t="s">
        <v>143</v>
      </c>
      <c r="B7" s="205"/>
      <c r="C7" s="205"/>
      <c r="D7" s="205"/>
      <c r="E7" s="205"/>
      <c r="F7" s="205"/>
      <c r="G7" s="205"/>
      <c r="H7" s="205"/>
      <c r="I7" s="205"/>
      <c r="J7" s="205"/>
    </row>
    <row r="8" spans="1:10" x14ac:dyDescent="0.2">
      <c r="A8" s="205" t="s">
        <v>144</v>
      </c>
      <c r="B8" s="205"/>
      <c r="C8" s="205"/>
      <c r="D8" s="205"/>
      <c r="E8" s="205"/>
      <c r="F8" s="205"/>
      <c r="G8" s="205"/>
      <c r="H8" s="205"/>
      <c r="I8" s="205"/>
      <c r="J8" s="205"/>
    </row>
    <row r="9" spans="1:10" x14ac:dyDescent="0.2">
      <c r="A9" s="205" t="s">
        <v>146</v>
      </c>
      <c r="B9" s="205"/>
      <c r="C9" s="205"/>
      <c r="D9" s="205"/>
      <c r="E9" s="205"/>
      <c r="F9" s="205"/>
      <c r="G9" s="205"/>
      <c r="H9" s="205"/>
      <c r="I9" s="205"/>
      <c r="J9" s="205"/>
    </row>
    <row r="12" spans="1:10" x14ac:dyDescent="0.2">
      <c r="A12" s="201" t="s">
        <v>134</v>
      </c>
      <c r="B12" s="201"/>
      <c r="C12" s="201"/>
      <c r="D12" s="201"/>
      <c r="E12" s="201"/>
      <c r="F12" s="201"/>
      <c r="G12" s="201"/>
      <c r="H12" s="201"/>
      <c r="I12" s="201"/>
      <c r="J12" s="201"/>
    </row>
    <row r="14" spans="1:10" x14ac:dyDescent="0.2">
      <c r="A14" s="1" t="s">
        <v>135</v>
      </c>
    </row>
    <row r="15" spans="1:10" x14ac:dyDescent="0.2">
      <c r="B15" s="1" t="s">
        <v>136</v>
      </c>
    </row>
    <row r="16" spans="1:10" x14ac:dyDescent="0.2">
      <c r="B16" s="1" t="s">
        <v>137</v>
      </c>
    </row>
    <row r="17" spans="1:10" x14ac:dyDescent="0.2">
      <c r="B17" s="1" t="s">
        <v>138</v>
      </c>
    </row>
    <row r="18" spans="1:10" x14ac:dyDescent="0.2">
      <c r="B18" s="1" t="s">
        <v>139</v>
      </c>
    </row>
    <row r="21" spans="1:10" x14ac:dyDescent="0.2">
      <c r="A21" s="1" t="s">
        <v>140</v>
      </c>
    </row>
    <row r="22" spans="1:10" x14ac:dyDescent="0.2">
      <c r="B22" s="1" t="s">
        <v>141</v>
      </c>
    </row>
    <row r="23" spans="1:10" x14ac:dyDescent="0.2">
      <c r="B23" s="1" t="s">
        <v>142</v>
      </c>
    </row>
    <row r="24" spans="1:10" x14ac:dyDescent="0.2">
      <c r="J24" s="138" t="s">
        <v>147</v>
      </c>
    </row>
    <row r="27" spans="1:10" x14ac:dyDescent="0.2">
      <c r="E27" s="1" t="s">
        <v>150</v>
      </c>
      <c r="F27" s="203" t="s">
        <v>151</v>
      </c>
      <c r="G27" s="203"/>
      <c r="H27" s="203"/>
      <c r="I27" s="203"/>
      <c r="J27" s="203"/>
    </row>
    <row r="29" spans="1:10" x14ac:dyDescent="0.2">
      <c r="E29" s="1" t="s">
        <v>114</v>
      </c>
      <c r="F29" s="202" t="str">
        <f>IF(役員登録!B3="","",役員登録!B3)</f>
        <v/>
      </c>
      <c r="G29" s="202"/>
      <c r="H29" s="202"/>
      <c r="I29" s="202"/>
      <c r="J29" s="202"/>
    </row>
    <row r="30" spans="1:10" x14ac:dyDescent="0.2">
      <c r="F30" s="106"/>
    </row>
    <row r="31" spans="1:10" x14ac:dyDescent="0.2">
      <c r="E31" s="1" t="s">
        <v>148</v>
      </c>
      <c r="G31" s="139"/>
      <c r="H31" s="139"/>
      <c r="I31" s="139"/>
      <c r="J31" s="140" t="s">
        <v>149</v>
      </c>
    </row>
  </sheetData>
  <sheetProtection algorithmName="SHA-512" hashValue="FHN9MGmPTL1EyTUJ2533zJWL56Y7SrglIYe/pBZ51V1C3zx9iohKWI1HURyoKfvsQrQZvMA8l0OGHcgF7c1nPQ==" saltValue="03ITfQoHZ8ZciMClLsX1sA==" spinCount="100000" sheet="1" objects="1" scenarios="1" selectLockedCells="1"/>
  <mergeCells count="9">
    <mergeCell ref="A1:D1"/>
    <mergeCell ref="A4:J4"/>
    <mergeCell ref="A12:J12"/>
    <mergeCell ref="F29:J29"/>
    <mergeCell ref="F27:J27"/>
    <mergeCell ref="A6:J6"/>
    <mergeCell ref="A9:J9"/>
    <mergeCell ref="A8:J8"/>
    <mergeCell ref="A7:J7"/>
  </mergeCells>
  <phoneticPr fontId="2"/>
  <pageMargins left="0.7" right="0.7" top="0.75" bottom="0.75" header="0.3" footer="0.3"/>
  <pageSetup paperSize="9" scale="9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EBB82-F2FE-47FA-B9B6-974A95422435}">
  <dimension ref="A2:K49"/>
  <sheetViews>
    <sheetView workbookViewId="0">
      <pane xSplit="1" ySplit="5" topLeftCell="B6" activePane="bottomRight" state="frozen"/>
      <selection activeCell="B3" sqref="B3:C4"/>
      <selection pane="topRight" activeCell="B3" sqref="B3:C4"/>
      <selection pane="bottomLeft" activeCell="B3" sqref="B3:C4"/>
      <selection pane="bottomRight" activeCell="G18" sqref="G18:K21"/>
    </sheetView>
  </sheetViews>
  <sheetFormatPr defaultColWidth="9" defaultRowHeight="15" x14ac:dyDescent="0.2"/>
  <cols>
    <col min="1" max="1" width="9" style="1"/>
    <col min="2" max="2" width="14.109375" style="1" bestFit="1" customWidth="1"/>
    <col min="3" max="3" width="20.33203125" style="1" bestFit="1" customWidth="1"/>
    <col min="4" max="4" width="28.21875" style="1" bestFit="1" customWidth="1"/>
    <col min="5" max="5" width="19.21875" style="1" bestFit="1" customWidth="1"/>
    <col min="6" max="6" width="13.33203125" style="1" bestFit="1" customWidth="1"/>
    <col min="7" max="16384" width="9" style="1"/>
  </cols>
  <sheetData>
    <row r="2" spans="1:11" ht="30" x14ac:dyDescent="0.2">
      <c r="A2" s="206" t="s">
        <v>159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</row>
    <row r="3" spans="1:11" x14ac:dyDescent="0.2">
      <c r="A3" s="1" t="s">
        <v>96</v>
      </c>
    </row>
    <row r="4" spans="1:11" ht="15.6" thickBot="1" x14ac:dyDescent="0.25">
      <c r="A4" s="1" t="s">
        <v>97</v>
      </c>
    </row>
    <row r="5" spans="1:11" ht="19.2" thickBot="1" x14ac:dyDescent="0.25">
      <c r="A5" s="141" t="s">
        <v>98</v>
      </c>
      <c r="B5" s="207" t="s">
        <v>99</v>
      </c>
      <c r="C5" s="207"/>
      <c r="D5" s="207"/>
      <c r="E5" s="207"/>
      <c r="F5" s="207"/>
      <c r="G5" s="207" t="s">
        <v>100</v>
      </c>
      <c r="H5" s="207"/>
      <c r="I5" s="207"/>
      <c r="J5" s="207"/>
      <c r="K5" s="208"/>
    </row>
    <row r="6" spans="1:11" ht="42" customHeight="1" x14ac:dyDescent="0.2">
      <c r="A6" s="209" t="s">
        <v>152</v>
      </c>
      <c r="B6" s="212" t="s">
        <v>101</v>
      </c>
      <c r="C6" s="214" t="s">
        <v>153</v>
      </c>
      <c r="D6" s="215" t="s">
        <v>103</v>
      </c>
      <c r="E6" s="143" t="s">
        <v>104</v>
      </c>
      <c r="F6" s="113" t="s">
        <v>154</v>
      </c>
      <c r="G6" s="217"/>
      <c r="H6" s="217"/>
      <c r="I6" s="217"/>
      <c r="J6" s="217"/>
      <c r="K6" s="218"/>
    </row>
    <row r="7" spans="1:11" ht="42" customHeight="1" x14ac:dyDescent="0.2">
      <c r="A7" s="210"/>
      <c r="B7" s="213"/>
      <c r="C7" s="156"/>
      <c r="D7" s="216"/>
      <c r="E7" s="47" t="s">
        <v>105</v>
      </c>
      <c r="F7" s="114">
        <v>45747</v>
      </c>
      <c r="G7" s="157"/>
      <c r="H7" s="157"/>
      <c r="I7" s="157"/>
      <c r="J7" s="157"/>
      <c r="K7" s="158"/>
    </row>
    <row r="8" spans="1:11" ht="42" customHeight="1" x14ac:dyDescent="0.2">
      <c r="A8" s="210"/>
      <c r="B8" s="213"/>
      <c r="C8" s="156"/>
      <c r="D8" s="47" t="s">
        <v>106</v>
      </c>
      <c r="E8" s="144" t="s">
        <v>107</v>
      </c>
      <c r="F8" s="31"/>
      <c r="G8" s="157"/>
      <c r="H8" s="157"/>
      <c r="I8" s="157"/>
      <c r="J8" s="157"/>
      <c r="K8" s="158"/>
    </row>
    <row r="9" spans="1:11" ht="42" customHeight="1" thickBot="1" x14ac:dyDescent="0.25">
      <c r="A9" s="211"/>
      <c r="B9" s="142" t="s">
        <v>59</v>
      </c>
      <c r="C9" s="221" t="s">
        <v>155</v>
      </c>
      <c r="D9" s="221"/>
      <c r="E9" s="221"/>
      <c r="F9" s="221"/>
      <c r="G9" s="219"/>
      <c r="H9" s="219"/>
      <c r="I9" s="219"/>
      <c r="J9" s="219"/>
      <c r="K9" s="220"/>
    </row>
    <row r="10" spans="1:11" ht="42" customHeight="1" x14ac:dyDescent="0.2">
      <c r="A10" s="209">
        <v>1</v>
      </c>
      <c r="B10" s="212" t="s">
        <v>101</v>
      </c>
      <c r="C10" s="214" t="s">
        <v>102</v>
      </c>
      <c r="D10" s="215" t="s">
        <v>103</v>
      </c>
      <c r="E10" s="143" t="s">
        <v>104</v>
      </c>
      <c r="F10" s="113"/>
      <c r="G10" s="217"/>
      <c r="H10" s="217"/>
      <c r="I10" s="217"/>
      <c r="J10" s="217"/>
      <c r="K10" s="218"/>
    </row>
    <row r="11" spans="1:11" ht="42" customHeight="1" x14ac:dyDescent="0.2">
      <c r="A11" s="210"/>
      <c r="B11" s="213"/>
      <c r="C11" s="156"/>
      <c r="D11" s="216"/>
      <c r="E11" s="47" t="s">
        <v>105</v>
      </c>
      <c r="F11" s="114"/>
      <c r="G11" s="157"/>
      <c r="H11" s="157"/>
      <c r="I11" s="157"/>
      <c r="J11" s="157"/>
      <c r="K11" s="158"/>
    </row>
    <row r="12" spans="1:11" ht="42" customHeight="1" x14ac:dyDescent="0.2">
      <c r="A12" s="210"/>
      <c r="B12" s="213"/>
      <c r="C12" s="156"/>
      <c r="D12" s="47" t="s">
        <v>106</v>
      </c>
      <c r="E12" s="144" t="s">
        <v>107</v>
      </c>
      <c r="F12" s="31"/>
      <c r="G12" s="157"/>
      <c r="H12" s="157"/>
      <c r="I12" s="157"/>
      <c r="J12" s="157"/>
      <c r="K12" s="158"/>
    </row>
    <row r="13" spans="1:11" ht="42" customHeight="1" thickBot="1" x14ac:dyDescent="0.25">
      <c r="A13" s="211"/>
      <c r="B13" s="142" t="s">
        <v>59</v>
      </c>
      <c r="C13" s="221"/>
      <c r="D13" s="221"/>
      <c r="E13" s="221"/>
      <c r="F13" s="221"/>
      <c r="G13" s="219"/>
      <c r="H13" s="219"/>
      <c r="I13" s="219"/>
      <c r="J13" s="219"/>
      <c r="K13" s="220"/>
    </row>
    <row r="14" spans="1:11" ht="42" customHeight="1" x14ac:dyDescent="0.2">
      <c r="A14" s="209">
        <v>2</v>
      </c>
      <c r="B14" s="212" t="s">
        <v>101</v>
      </c>
      <c r="C14" s="214" t="s">
        <v>102</v>
      </c>
      <c r="D14" s="215" t="s">
        <v>103</v>
      </c>
      <c r="E14" s="143" t="s">
        <v>104</v>
      </c>
      <c r="F14" s="113"/>
      <c r="G14" s="217"/>
      <c r="H14" s="217"/>
      <c r="I14" s="217"/>
      <c r="J14" s="217"/>
      <c r="K14" s="218"/>
    </row>
    <row r="15" spans="1:11" ht="42" customHeight="1" x14ac:dyDescent="0.2">
      <c r="A15" s="210"/>
      <c r="B15" s="213"/>
      <c r="C15" s="156"/>
      <c r="D15" s="216"/>
      <c r="E15" s="47" t="s">
        <v>105</v>
      </c>
      <c r="F15" s="115"/>
      <c r="G15" s="157"/>
      <c r="H15" s="157"/>
      <c r="I15" s="157"/>
      <c r="J15" s="157"/>
      <c r="K15" s="158"/>
    </row>
    <row r="16" spans="1:11" ht="42" customHeight="1" x14ac:dyDescent="0.2">
      <c r="A16" s="210"/>
      <c r="B16" s="213"/>
      <c r="C16" s="156"/>
      <c r="D16" s="47" t="s">
        <v>106</v>
      </c>
      <c r="E16" s="144" t="s">
        <v>107</v>
      </c>
      <c r="F16" s="31"/>
      <c r="G16" s="157"/>
      <c r="H16" s="157"/>
      <c r="I16" s="157"/>
      <c r="J16" s="157"/>
      <c r="K16" s="158"/>
    </row>
    <row r="17" spans="1:11" ht="42" customHeight="1" thickBot="1" x14ac:dyDescent="0.25">
      <c r="A17" s="211"/>
      <c r="B17" s="142" t="s">
        <v>59</v>
      </c>
      <c r="C17" s="221"/>
      <c r="D17" s="221"/>
      <c r="E17" s="221"/>
      <c r="F17" s="221"/>
      <c r="G17" s="219"/>
      <c r="H17" s="219"/>
      <c r="I17" s="219"/>
      <c r="J17" s="219"/>
      <c r="K17" s="220"/>
    </row>
    <row r="18" spans="1:11" ht="42" customHeight="1" x14ac:dyDescent="0.2">
      <c r="A18" s="209">
        <v>3</v>
      </c>
      <c r="B18" s="212" t="s">
        <v>101</v>
      </c>
      <c r="C18" s="214" t="s">
        <v>102</v>
      </c>
      <c r="D18" s="215" t="s">
        <v>103</v>
      </c>
      <c r="E18" s="143" t="s">
        <v>104</v>
      </c>
      <c r="F18" s="113"/>
      <c r="G18" s="217"/>
      <c r="H18" s="217"/>
      <c r="I18" s="217"/>
      <c r="J18" s="217"/>
      <c r="K18" s="218"/>
    </row>
    <row r="19" spans="1:11" ht="42" customHeight="1" x14ac:dyDescent="0.2">
      <c r="A19" s="210"/>
      <c r="B19" s="213"/>
      <c r="C19" s="156"/>
      <c r="D19" s="216"/>
      <c r="E19" s="47" t="s">
        <v>105</v>
      </c>
      <c r="F19" s="114"/>
      <c r="G19" s="157"/>
      <c r="H19" s="157"/>
      <c r="I19" s="157"/>
      <c r="J19" s="157"/>
      <c r="K19" s="158"/>
    </row>
    <row r="20" spans="1:11" ht="42" customHeight="1" x14ac:dyDescent="0.2">
      <c r="A20" s="210"/>
      <c r="B20" s="213"/>
      <c r="C20" s="156"/>
      <c r="D20" s="47" t="s">
        <v>106</v>
      </c>
      <c r="E20" s="144" t="s">
        <v>107</v>
      </c>
      <c r="F20" s="31"/>
      <c r="G20" s="157"/>
      <c r="H20" s="157"/>
      <c r="I20" s="157"/>
      <c r="J20" s="157"/>
      <c r="K20" s="158"/>
    </row>
    <row r="21" spans="1:11" ht="42" customHeight="1" thickBot="1" x14ac:dyDescent="0.25">
      <c r="A21" s="211"/>
      <c r="B21" s="142" t="s">
        <v>59</v>
      </c>
      <c r="C21" s="221"/>
      <c r="D21" s="221"/>
      <c r="E21" s="221"/>
      <c r="F21" s="221"/>
      <c r="G21" s="219"/>
      <c r="H21" s="219"/>
      <c r="I21" s="219"/>
      <c r="J21" s="219"/>
      <c r="K21" s="220"/>
    </row>
    <row r="22" spans="1:11" ht="42" customHeight="1" x14ac:dyDescent="0.2">
      <c r="A22" s="209">
        <v>4</v>
      </c>
      <c r="B22" s="212" t="s">
        <v>101</v>
      </c>
      <c r="C22" s="214" t="s">
        <v>102</v>
      </c>
      <c r="D22" s="215" t="s">
        <v>103</v>
      </c>
      <c r="E22" s="143" t="s">
        <v>104</v>
      </c>
      <c r="F22" s="113"/>
      <c r="G22" s="217"/>
      <c r="H22" s="217"/>
      <c r="I22" s="217"/>
      <c r="J22" s="217"/>
      <c r="K22" s="218"/>
    </row>
    <row r="23" spans="1:11" ht="42" customHeight="1" x14ac:dyDescent="0.2">
      <c r="A23" s="210"/>
      <c r="B23" s="213"/>
      <c r="C23" s="156"/>
      <c r="D23" s="216"/>
      <c r="E23" s="47" t="s">
        <v>105</v>
      </c>
      <c r="F23" s="114"/>
      <c r="G23" s="157"/>
      <c r="H23" s="157"/>
      <c r="I23" s="157"/>
      <c r="J23" s="157"/>
      <c r="K23" s="158"/>
    </row>
    <row r="24" spans="1:11" ht="42" customHeight="1" x14ac:dyDescent="0.2">
      <c r="A24" s="210"/>
      <c r="B24" s="213"/>
      <c r="C24" s="156"/>
      <c r="D24" s="47" t="s">
        <v>106</v>
      </c>
      <c r="E24" s="144" t="s">
        <v>107</v>
      </c>
      <c r="F24" s="31"/>
      <c r="G24" s="157"/>
      <c r="H24" s="157"/>
      <c r="I24" s="157"/>
      <c r="J24" s="157"/>
      <c r="K24" s="158"/>
    </row>
    <row r="25" spans="1:11" ht="42" customHeight="1" thickBot="1" x14ac:dyDescent="0.25">
      <c r="A25" s="211"/>
      <c r="B25" s="142" t="s">
        <v>59</v>
      </c>
      <c r="C25" s="221"/>
      <c r="D25" s="221"/>
      <c r="E25" s="221"/>
      <c r="F25" s="221"/>
      <c r="G25" s="219"/>
      <c r="H25" s="219"/>
      <c r="I25" s="219"/>
      <c r="J25" s="219"/>
      <c r="K25" s="220"/>
    </row>
    <row r="26" spans="1:11" ht="42" customHeight="1" x14ac:dyDescent="0.2">
      <c r="A26" s="209">
        <v>5</v>
      </c>
      <c r="B26" s="212" t="s">
        <v>101</v>
      </c>
      <c r="C26" s="214" t="s">
        <v>102</v>
      </c>
      <c r="D26" s="215" t="s">
        <v>103</v>
      </c>
      <c r="E26" s="143" t="s">
        <v>104</v>
      </c>
      <c r="F26" s="113"/>
      <c r="G26" s="217"/>
      <c r="H26" s="217"/>
      <c r="I26" s="217"/>
      <c r="J26" s="217"/>
      <c r="K26" s="218"/>
    </row>
    <row r="27" spans="1:11" ht="42" customHeight="1" x14ac:dyDescent="0.2">
      <c r="A27" s="210"/>
      <c r="B27" s="213"/>
      <c r="C27" s="156"/>
      <c r="D27" s="216"/>
      <c r="E27" s="47" t="s">
        <v>105</v>
      </c>
      <c r="F27" s="114"/>
      <c r="G27" s="157"/>
      <c r="H27" s="157"/>
      <c r="I27" s="157"/>
      <c r="J27" s="157"/>
      <c r="K27" s="158"/>
    </row>
    <row r="28" spans="1:11" ht="42" customHeight="1" x14ac:dyDescent="0.2">
      <c r="A28" s="210"/>
      <c r="B28" s="213"/>
      <c r="C28" s="156"/>
      <c r="D28" s="47" t="s">
        <v>106</v>
      </c>
      <c r="E28" s="144" t="s">
        <v>107</v>
      </c>
      <c r="F28" s="31"/>
      <c r="G28" s="157"/>
      <c r="H28" s="157"/>
      <c r="I28" s="157"/>
      <c r="J28" s="157"/>
      <c r="K28" s="158"/>
    </row>
    <row r="29" spans="1:11" ht="42" customHeight="1" thickBot="1" x14ac:dyDescent="0.25">
      <c r="A29" s="211"/>
      <c r="B29" s="142" t="s">
        <v>59</v>
      </c>
      <c r="C29" s="221"/>
      <c r="D29" s="221"/>
      <c r="E29" s="221"/>
      <c r="F29" s="221"/>
      <c r="G29" s="219"/>
      <c r="H29" s="219"/>
      <c r="I29" s="219"/>
      <c r="J29" s="219"/>
      <c r="K29" s="220"/>
    </row>
    <row r="30" spans="1:11" ht="42" customHeight="1" x14ac:dyDescent="0.2">
      <c r="A30" s="209">
        <v>6</v>
      </c>
      <c r="B30" s="212" t="s">
        <v>101</v>
      </c>
      <c r="C30" s="214" t="s">
        <v>102</v>
      </c>
      <c r="D30" s="215" t="s">
        <v>103</v>
      </c>
      <c r="E30" s="143" t="s">
        <v>104</v>
      </c>
      <c r="F30" s="113"/>
      <c r="G30" s="217"/>
      <c r="H30" s="217"/>
      <c r="I30" s="217"/>
      <c r="J30" s="217"/>
      <c r="K30" s="218"/>
    </row>
    <row r="31" spans="1:11" ht="42" customHeight="1" x14ac:dyDescent="0.2">
      <c r="A31" s="210"/>
      <c r="B31" s="213"/>
      <c r="C31" s="156"/>
      <c r="D31" s="216"/>
      <c r="E31" s="47" t="s">
        <v>105</v>
      </c>
      <c r="F31" s="114"/>
      <c r="G31" s="157"/>
      <c r="H31" s="157"/>
      <c r="I31" s="157"/>
      <c r="J31" s="157"/>
      <c r="K31" s="158"/>
    </row>
    <row r="32" spans="1:11" ht="42" customHeight="1" x14ac:dyDescent="0.2">
      <c r="A32" s="210"/>
      <c r="B32" s="213"/>
      <c r="C32" s="156"/>
      <c r="D32" s="47" t="s">
        <v>106</v>
      </c>
      <c r="E32" s="144" t="s">
        <v>107</v>
      </c>
      <c r="F32" s="31"/>
      <c r="G32" s="157"/>
      <c r="H32" s="157"/>
      <c r="I32" s="157"/>
      <c r="J32" s="157"/>
      <c r="K32" s="158"/>
    </row>
    <row r="33" spans="1:11" ht="42" customHeight="1" thickBot="1" x14ac:dyDescent="0.25">
      <c r="A33" s="211"/>
      <c r="B33" s="142" t="s">
        <v>59</v>
      </c>
      <c r="C33" s="221"/>
      <c r="D33" s="221"/>
      <c r="E33" s="221"/>
      <c r="F33" s="221"/>
      <c r="G33" s="219"/>
      <c r="H33" s="219"/>
      <c r="I33" s="219"/>
      <c r="J33" s="219"/>
      <c r="K33" s="220"/>
    </row>
    <row r="34" spans="1:11" ht="42" customHeight="1" x14ac:dyDescent="0.2">
      <c r="A34" s="209">
        <v>7</v>
      </c>
      <c r="B34" s="212" t="s">
        <v>101</v>
      </c>
      <c r="C34" s="214" t="s">
        <v>102</v>
      </c>
      <c r="D34" s="215" t="s">
        <v>103</v>
      </c>
      <c r="E34" s="143" t="s">
        <v>104</v>
      </c>
      <c r="F34" s="113"/>
      <c r="G34" s="217"/>
      <c r="H34" s="217"/>
      <c r="I34" s="217"/>
      <c r="J34" s="217"/>
      <c r="K34" s="218"/>
    </row>
    <row r="35" spans="1:11" ht="42" customHeight="1" x14ac:dyDescent="0.2">
      <c r="A35" s="210"/>
      <c r="B35" s="213"/>
      <c r="C35" s="156"/>
      <c r="D35" s="216"/>
      <c r="E35" s="47" t="s">
        <v>105</v>
      </c>
      <c r="F35" s="114"/>
      <c r="G35" s="157"/>
      <c r="H35" s="157"/>
      <c r="I35" s="157"/>
      <c r="J35" s="157"/>
      <c r="K35" s="158"/>
    </row>
    <row r="36" spans="1:11" ht="42" customHeight="1" x14ac:dyDescent="0.2">
      <c r="A36" s="210"/>
      <c r="B36" s="213"/>
      <c r="C36" s="156"/>
      <c r="D36" s="47" t="s">
        <v>106</v>
      </c>
      <c r="E36" s="144" t="s">
        <v>107</v>
      </c>
      <c r="F36" s="31"/>
      <c r="G36" s="157"/>
      <c r="H36" s="157"/>
      <c r="I36" s="157"/>
      <c r="J36" s="157"/>
      <c r="K36" s="158"/>
    </row>
    <row r="37" spans="1:11" ht="42" customHeight="1" thickBot="1" x14ac:dyDescent="0.25">
      <c r="A37" s="211"/>
      <c r="B37" s="142" t="s">
        <v>59</v>
      </c>
      <c r="C37" s="221"/>
      <c r="D37" s="221"/>
      <c r="E37" s="221"/>
      <c r="F37" s="221"/>
      <c r="G37" s="219"/>
      <c r="H37" s="219"/>
      <c r="I37" s="219"/>
      <c r="J37" s="219"/>
      <c r="K37" s="220"/>
    </row>
    <row r="38" spans="1:11" ht="42" customHeight="1" x14ac:dyDescent="0.2">
      <c r="A38" s="209">
        <v>8</v>
      </c>
      <c r="B38" s="212" t="s">
        <v>101</v>
      </c>
      <c r="C38" s="214" t="s">
        <v>102</v>
      </c>
      <c r="D38" s="215" t="s">
        <v>103</v>
      </c>
      <c r="E38" s="143" t="s">
        <v>104</v>
      </c>
      <c r="F38" s="113"/>
      <c r="G38" s="217"/>
      <c r="H38" s="217"/>
      <c r="I38" s="217"/>
      <c r="J38" s="217"/>
      <c r="K38" s="218"/>
    </row>
    <row r="39" spans="1:11" ht="42" customHeight="1" x14ac:dyDescent="0.2">
      <c r="A39" s="210"/>
      <c r="B39" s="213"/>
      <c r="C39" s="156"/>
      <c r="D39" s="216"/>
      <c r="E39" s="47" t="s">
        <v>105</v>
      </c>
      <c r="F39" s="114"/>
      <c r="G39" s="157"/>
      <c r="H39" s="157"/>
      <c r="I39" s="157"/>
      <c r="J39" s="157"/>
      <c r="K39" s="158"/>
    </row>
    <row r="40" spans="1:11" ht="42" customHeight="1" x14ac:dyDescent="0.2">
      <c r="A40" s="210"/>
      <c r="B40" s="213"/>
      <c r="C40" s="156"/>
      <c r="D40" s="47" t="s">
        <v>106</v>
      </c>
      <c r="E40" s="144" t="s">
        <v>107</v>
      </c>
      <c r="F40" s="31"/>
      <c r="G40" s="157"/>
      <c r="H40" s="157"/>
      <c r="I40" s="157"/>
      <c r="J40" s="157"/>
      <c r="K40" s="158"/>
    </row>
    <row r="41" spans="1:11" ht="42" customHeight="1" thickBot="1" x14ac:dyDescent="0.25">
      <c r="A41" s="211"/>
      <c r="B41" s="142" t="s">
        <v>59</v>
      </c>
      <c r="C41" s="221"/>
      <c r="D41" s="221"/>
      <c r="E41" s="221"/>
      <c r="F41" s="221"/>
      <c r="G41" s="219"/>
      <c r="H41" s="219"/>
      <c r="I41" s="219"/>
      <c r="J41" s="219"/>
      <c r="K41" s="220"/>
    </row>
    <row r="42" spans="1:11" ht="42" customHeight="1" x14ac:dyDescent="0.2">
      <c r="A42" s="209">
        <v>9</v>
      </c>
      <c r="B42" s="212" t="s">
        <v>101</v>
      </c>
      <c r="C42" s="214" t="s">
        <v>102</v>
      </c>
      <c r="D42" s="215" t="s">
        <v>103</v>
      </c>
      <c r="E42" s="143" t="s">
        <v>104</v>
      </c>
      <c r="F42" s="113"/>
      <c r="G42" s="217"/>
      <c r="H42" s="217"/>
      <c r="I42" s="217"/>
      <c r="J42" s="217"/>
      <c r="K42" s="218"/>
    </row>
    <row r="43" spans="1:11" ht="42" customHeight="1" x14ac:dyDescent="0.2">
      <c r="A43" s="210"/>
      <c r="B43" s="213"/>
      <c r="C43" s="156"/>
      <c r="D43" s="216"/>
      <c r="E43" s="47" t="s">
        <v>105</v>
      </c>
      <c r="F43" s="114"/>
      <c r="G43" s="157"/>
      <c r="H43" s="157"/>
      <c r="I43" s="157"/>
      <c r="J43" s="157"/>
      <c r="K43" s="158"/>
    </row>
    <row r="44" spans="1:11" ht="42" customHeight="1" x14ac:dyDescent="0.2">
      <c r="A44" s="210"/>
      <c r="B44" s="213"/>
      <c r="C44" s="156"/>
      <c r="D44" s="47" t="s">
        <v>106</v>
      </c>
      <c r="E44" s="144" t="s">
        <v>107</v>
      </c>
      <c r="F44" s="31"/>
      <c r="G44" s="157"/>
      <c r="H44" s="157"/>
      <c r="I44" s="157"/>
      <c r="J44" s="157"/>
      <c r="K44" s="158"/>
    </row>
    <row r="45" spans="1:11" ht="42" customHeight="1" thickBot="1" x14ac:dyDescent="0.25">
      <c r="A45" s="211"/>
      <c r="B45" s="142" t="s">
        <v>59</v>
      </c>
      <c r="C45" s="221"/>
      <c r="D45" s="221"/>
      <c r="E45" s="221"/>
      <c r="F45" s="221"/>
      <c r="G45" s="219"/>
      <c r="H45" s="219"/>
      <c r="I45" s="219"/>
      <c r="J45" s="219"/>
      <c r="K45" s="220"/>
    </row>
    <row r="46" spans="1:11" ht="42" customHeight="1" x14ac:dyDescent="0.2">
      <c r="A46" s="209">
        <v>10</v>
      </c>
      <c r="B46" s="212" t="s">
        <v>101</v>
      </c>
      <c r="C46" s="214" t="s">
        <v>102</v>
      </c>
      <c r="D46" s="215" t="s">
        <v>103</v>
      </c>
      <c r="E46" s="143" t="s">
        <v>104</v>
      </c>
      <c r="F46" s="113"/>
      <c r="G46" s="217"/>
      <c r="H46" s="217"/>
      <c r="I46" s="217"/>
      <c r="J46" s="217"/>
      <c r="K46" s="218"/>
    </row>
    <row r="47" spans="1:11" ht="42" customHeight="1" x14ac:dyDescent="0.2">
      <c r="A47" s="210"/>
      <c r="B47" s="213"/>
      <c r="C47" s="156"/>
      <c r="D47" s="216"/>
      <c r="E47" s="47" t="s">
        <v>105</v>
      </c>
      <c r="F47" s="114"/>
      <c r="G47" s="157"/>
      <c r="H47" s="157"/>
      <c r="I47" s="157"/>
      <c r="J47" s="157"/>
      <c r="K47" s="158"/>
    </row>
    <row r="48" spans="1:11" ht="42" customHeight="1" x14ac:dyDescent="0.2">
      <c r="A48" s="210"/>
      <c r="B48" s="213"/>
      <c r="C48" s="156"/>
      <c r="D48" s="47" t="s">
        <v>106</v>
      </c>
      <c r="E48" s="144" t="s">
        <v>107</v>
      </c>
      <c r="F48" s="31"/>
      <c r="G48" s="157"/>
      <c r="H48" s="157"/>
      <c r="I48" s="157"/>
      <c r="J48" s="157"/>
      <c r="K48" s="158"/>
    </row>
    <row r="49" spans="1:11" ht="42" customHeight="1" thickBot="1" x14ac:dyDescent="0.25">
      <c r="A49" s="211"/>
      <c r="B49" s="142" t="s">
        <v>59</v>
      </c>
      <c r="C49" s="221"/>
      <c r="D49" s="221"/>
      <c r="E49" s="221"/>
      <c r="F49" s="221"/>
      <c r="G49" s="219"/>
      <c r="H49" s="219"/>
      <c r="I49" s="219"/>
      <c r="J49" s="219"/>
      <c r="K49" s="220"/>
    </row>
  </sheetData>
  <sheetProtection algorithmName="SHA-512" hashValue="rZ/fmJD/HV05IFNghAH57rRrCQSzO4ddiQ2Gzv62sKNfG509i48/SglSD7qPIHcZEubfWeHa7CSQMjSfD1Ytdg==" saltValue="rLMAQf1L62HDE3QbqCbUsw==" spinCount="100000" sheet="1" selectLockedCells="1"/>
  <mergeCells count="69">
    <mergeCell ref="A46:A49"/>
    <mergeCell ref="B46:B48"/>
    <mergeCell ref="C46:C48"/>
    <mergeCell ref="D46:D47"/>
    <mergeCell ref="G46:K49"/>
    <mergeCell ref="C49:F49"/>
    <mergeCell ref="A42:A45"/>
    <mergeCell ref="B42:B44"/>
    <mergeCell ref="C42:C44"/>
    <mergeCell ref="D42:D43"/>
    <mergeCell ref="G42:K45"/>
    <mergeCell ref="C45:F45"/>
    <mergeCell ref="A38:A41"/>
    <mergeCell ref="B38:B40"/>
    <mergeCell ref="C38:C40"/>
    <mergeCell ref="D38:D39"/>
    <mergeCell ref="G38:K41"/>
    <mergeCell ref="C41:F41"/>
    <mergeCell ref="A34:A37"/>
    <mergeCell ref="B34:B36"/>
    <mergeCell ref="C34:C36"/>
    <mergeCell ref="D34:D35"/>
    <mergeCell ref="G34:K37"/>
    <mergeCell ref="C37:F37"/>
    <mergeCell ref="A30:A33"/>
    <mergeCell ref="B30:B32"/>
    <mergeCell ref="C30:C32"/>
    <mergeCell ref="D30:D31"/>
    <mergeCell ref="G30:K33"/>
    <mergeCell ref="C33:F33"/>
    <mergeCell ref="A26:A29"/>
    <mergeCell ref="B26:B28"/>
    <mergeCell ref="C26:C28"/>
    <mergeCell ref="D26:D27"/>
    <mergeCell ref="G26:K29"/>
    <mergeCell ref="C29:F29"/>
    <mergeCell ref="A22:A25"/>
    <mergeCell ref="B22:B24"/>
    <mergeCell ref="C22:C24"/>
    <mergeCell ref="D22:D23"/>
    <mergeCell ref="G22:K25"/>
    <mergeCell ref="C25:F25"/>
    <mergeCell ref="A18:A21"/>
    <mergeCell ref="B18:B20"/>
    <mergeCell ref="C18:C20"/>
    <mergeCell ref="D18:D19"/>
    <mergeCell ref="G18:K21"/>
    <mergeCell ref="C21:F21"/>
    <mergeCell ref="A14:A17"/>
    <mergeCell ref="B14:B16"/>
    <mergeCell ref="C14:C16"/>
    <mergeCell ref="D14:D15"/>
    <mergeCell ref="G14:K17"/>
    <mergeCell ref="C17:F17"/>
    <mergeCell ref="A2:K2"/>
    <mergeCell ref="B5:F5"/>
    <mergeCell ref="G5:K5"/>
    <mergeCell ref="A10:A13"/>
    <mergeCell ref="B10:B12"/>
    <mergeCell ref="C10:C12"/>
    <mergeCell ref="D10:D11"/>
    <mergeCell ref="G10:K13"/>
    <mergeCell ref="C13:F13"/>
    <mergeCell ref="A6:A9"/>
    <mergeCell ref="B6:B8"/>
    <mergeCell ref="C6:C8"/>
    <mergeCell ref="D6:D7"/>
    <mergeCell ref="G6:K9"/>
    <mergeCell ref="C9:F9"/>
  </mergeCells>
  <phoneticPr fontId="2"/>
  <dataValidations count="4">
    <dataValidation type="list" allowBlank="1" showInputMessage="1" showErrorMessage="1" sqref="C10:C12 C14:C16 C42:C44 C18:C20 C22:C24 C26:C28 C30:C32 C34:C36 C38:C40 C46:C48 C6:C8" xr:uid="{EAE0BCCD-5768-43F5-B408-4FF0874C7A19}">
      <formula1>"選択して下さい,更新または新規取得済,新規取得予定"</formula1>
    </dataValidation>
    <dataValidation type="date" allowBlank="1" showInputMessage="1" showErrorMessage="1" sqref="F11 F47 F19 F23 F27 F31 F35 F39 F43" xr:uid="{8A0256EF-271D-4E84-9628-796D13F2C707}">
      <formula1>45017</formula1>
      <formula2>45382</formula2>
    </dataValidation>
    <dataValidation type="date" allowBlank="1" showInputMessage="1" showErrorMessage="1" sqref="F7" xr:uid="{F3FD53E0-A4E9-4BA1-9E18-B5F2257248DC}">
      <formula1>45383</formula1>
      <formula2>45747</formula2>
    </dataValidation>
    <dataValidation imeMode="on" allowBlank="1" showInputMessage="1" showErrorMessage="1" sqref="C9:F9" xr:uid="{0A727026-C82D-4F35-9049-ADE73C7C231F}"/>
  </dataValidations>
  <pageMargins left="0.7" right="0.7" top="0.75" bottom="0.75" header="0.3" footer="0.3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66FF"/>
  </sheetPr>
  <dimension ref="A1:K19"/>
  <sheetViews>
    <sheetView topLeftCell="A4" zoomScale="142" zoomScaleNormal="142" workbookViewId="0">
      <selection activeCell="F12" sqref="F12:G12"/>
    </sheetView>
  </sheetViews>
  <sheetFormatPr defaultColWidth="9" defaultRowHeight="15" x14ac:dyDescent="0.2"/>
  <cols>
    <col min="1" max="1" width="9" style="1"/>
    <col min="2" max="3" width="9" style="1" customWidth="1"/>
    <col min="4" max="5" width="9" style="1"/>
    <col min="6" max="7" width="9" style="1" customWidth="1"/>
    <col min="8" max="16384" width="9" style="1"/>
  </cols>
  <sheetData>
    <row r="1" spans="1:11" ht="24.6" x14ac:dyDescent="0.2">
      <c r="A1" s="225" t="s">
        <v>48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</row>
    <row r="2" spans="1:11" ht="15.6" thickBot="1" x14ac:dyDescent="0.25"/>
    <row r="3" spans="1:11" ht="23.4" thickBot="1" x14ac:dyDescent="0.25">
      <c r="A3" s="43" t="s">
        <v>50</v>
      </c>
      <c r="H3" s="228" t="s">
        <v>49</v>
      </c>
      <c r="I3" s="229"/>
      <c r="J3" s="226"/>
      <c r="K3" s="227"/>
    </row>
    <row r="5" spans="1:11" ht="15.6" thickBot="1" x14ac:dyDescent="0.25">
      <c r="A5" s="1" t="s">
        <v>51</v>
      </c>
    </row>
    <row r="6" spans="1:11" ht="15.6" thickBot="1" x14ac:dyDescent="0.25">
      <c r="A6" s="228" t="s">
        <v>54</v>
      </c>
      <c r="B6" s="230"/>
      <c r="C6" s="44"/>
      <c r="E6" s="228" t="s">
        <v>52</v>
      </c>
      <c r="F6" s="230"/>
      <c r="G6" s="44"/>
      <c r="I6" s="228" t="s">
        <v>53</v>
      </c>
      <c r="J6" s="230"/>
      <c r="K6" s="44"/>
    </row>
    <row r="8" spans="1:11" ht="15.6" thickBot="1" x14ac:dyDescent="0.25"/>
    <row r="9" spans="1:11" x14ac:dyDescent="0.2">
      <c r="A9" s="1" t="s">
        <v>55</v>
      </c>
      <c r="E9" s="15" t="s">
        <v>84</v>
      </c>
      <c r="F9" s="164" t="s">
        <v>46</v>
      </c>
      <c r="G9" s="172"/>
      <c r="I9" s="15" t="s">
        <v>84</v>
      </c>
      <c r="J9" s="164" t="s">
        <v>47</v>
      </c>
      <c r="K9" s="172"/>
    </row>
    <row r="10" spans="1:11" x14ac:dyDescent="0.2">
      <c r="A10" s="1" t="s">
        <v>56</v>
      </c>
      <c r="E10" s="45"/>
      <c r="F10" s="156"/>
      <c r="G10" s="224"/>
      <c r="I10" s="45"/>
      <c r="J10" s="156"/>
      <c r="K10" s="224"/>
    </row>
    <row r="11" spans="1:11" x14ac:dyDescent="0.2">
      <c r="E11" s="45"/>
      <c r="F11" s="156"/>
      <c r="G11" s="224"/>
      <c r="I11" s="45"/>
      <c r="J11" s="156"/>
      <c r="K11" s="224"/>
    </row>
    <row r="12" spans="1:11" x14ac:dyDescent="0.2">
      <c r="E12" s="45"/>
      <c r="F12" s="156"/>
      <c r="G12" s="224"/>
      <c r="I12" s="45"/>
      <c r="J12" s="156"/>
      <c r="K12" s="224"/>
    </row>
    <row r="13" spans="1:11" x14ac:dyDescent="0.2">
      <c r="E13" s="45"/>
      <c r="F13" s="156"/>
      <c r="G13" s="224"/>
      <c r="I13" s="45"/>
      <c r="J13" s="156"/>
      <c r="K13" s="224"/>
    </row>
    <row r="14" spans="1:11" x14ac:dyDescent="0.2">
      <c r="E14" s="45"/>
      <c r="F14" s="156"/>
      <c r="G14" s="224"/>
      <c r="I14" s="45"/>
      <c r="J14" s="156"/>
      <c r="K14" s="224"/>
    </row>
    <row r="15" spans="1:11" x14ac:dyDescent="0.2">
      <c r="E15" s="45"/>
      <c r="F15" s="156"/>
      <c r="G15" s="224"/>
      <c r="I15" s="45"/>
      <c r="J15" s="156"/>
      <c r="K15" s="224"/>
    </row>
    <row r="16" spans="1:11" x14ac:dyDescent="0.2">
      <c r="E16" s="45"/>
      <c r="F16" s="156"/>
      <c r="G16" s="224"/>
      <c r="I16" s="45"/>
      <c r="J16" s="156"/>
      <c r="K16" s="224"/>
    </row>
    <row r="17" spans="5:11" x14ac:dyDescent="0.2">
      <c r="E17" s="45"/>
      <c r="F17" s="156"/>
      <c r="G17" s="224"/>
      <c r="I17" s="45"/>
      <c r="J17" s="156"/>
      <c r="K17" s="224"/>
    </row>
    <row r="18" spans="5:11" x14ac:dyDescent="0.2">
      <c r="E18" s="45"/>
      <c r="F18" s="156"/>
      <c r="G18" s="224"/>
      <c r="I18" s="45"/>
      <c r="J18" s="156"/>
      <c r="K18" s="224"/>
    </row>
    <row r="19" spans="5:11" ht="15.6" thickBot="1" x14ac:dyDescent="0.25">
      <c r="E19" s="46"/>
      <c r="F19" s="222"/>
      <c r="G19" s="223"/>
      <c r="I19" s="46"/>
      <c r="J19" s="222"/>
      <c r="K19" s="223"/>
    </row>
  </sheetData>
  <sheetProtection algorithmName="SHA-512" hashValue="NLr8o2RL42mNCg40sWQL3YFeaKbYaBfjaLs2C6XCZkWwJpVH0ZwobKbHUfL5eeN1e5RY+8SmD2cx/YN5v8hr5Q==" saltValue="biIlGg6beU5bciuPQUWUKw==" spinCount="100000" sheet="1" selectLockedCells="1"/>
  <mergeCells count="28">
    <mergeCell ref="A1:K1"/>
    <mergeCell ref="J3:K3"/>
    <mergeCell ref="F12:G12"/>
    <mergeCell ref="H3:I3"/>
    <mergeCell ref="A6:B6"/>
    <mergeCell ref="E6:F6"/>
    <mergeCell ref="I6:J6"/>
    <mergeCell ref="F10:G10"/>
    <mergeCell ref="F9:G9"/>
    <mergeCell ref="J10:K10"/>
    <mergeCell ref="J9:K9"/>
    <mergeCell ref="F11:G11"/>
    <mergeCell ref="F19:G19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F13:G13"/>
    <mergeCell ref="F14:G14"/>
    <mergeCell ref="F15:G15"/>
    <mergeCell ref="F16:G16"/>
    <mergeCell ref="F17:G17"/>
    <mergeCell ref="F18:G18"/>
  </mergeCells>
  <phoneticPr fontId="2"/>
  <dataValidations count="2">
    <dataValidation type="list" allowBlank="1" showInputMessage="1" showErrorMessage="1" sqref="C6 G6 K6" xr:uid="{00000000-0002-0000-0100-000000000000}">
      <formula1>"○"</formula1>
    </dataValidation>
    <dataValidation imeMode="halfAlpha" allowBlank="1" showInputMessage="1" showErrorMessage="1" sqref="J3:K3" xr:uid="{00000000-0002-0000-0100-000001000000}"/>
  </dataValidations>
  <pageMargins left="0.7" right="0.7" top="0.75" bottom="0.75" header="0.3" footer="0.3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C461D-7152-4482-9186-580B2CD5B125}">
  <sheetPr>
    <tabColor rgb="FF99CCFF"/>
    <pageSetUpPr fitToPage="1"/>
  </sheetPr>
  <dimension ref="A1:N29"/>
  <sheetViews>
    <sheetView view="pageBreakPreview" zoomScale="65" zoomScaleNormal="100" zoomScaleSheetLayoutView="65" workbookViewId="0">
      <selection activeCell="L1" sqref="L1:N1"/>
    </sheetView>
  </sheetViews>
  <sheetFormatPr defaultColWidth="8.88671875" defaultRowHeight="15" x14ac:dyDescent="0.2"/>
  <cols>
    <col min="1" max="1" width="5.44140625" style="1" bestFit="1" customWidth="1"/>
    <col min="2" max="2" width="25.77734375" style="1" customWidth="1"/>
    <col min="3" max="7" width="9.77734375" style="1" customWidth="1"/>
    <col min="8" max="8" width="5.44140625" style="1" bestFit="1" customWidth="1"/>
    <col min="9" max="9" width="25.77734375" style="1" customWidth="1"/>
    <col min="10" max="14" width="9.77734375" style="1" customWidth="1"/>
    <col min="15" max="16384" width="8.88671875" style="1"/>
  </cols>
  <sheetData>
    <row r="1" spans="1:14" ht="30.6" thickBot="1" x14ac:dyDescent="0.25">
      <c r="A1" s="66" t="s">
        <v>92</v>
      </c>
      <c r="I1" s="54"/>
      <c r="J1" s="237" t="s">
        <v>90</v>
      </c>
      <c r="K1" s="238"/>
      <c r="L1" s="239"/>
      <c r="M1" s="240"/>
      <c r="N1" s="241"/>
    </row>
    <row r="2" spans="1:14" x14ac:dyDescent="0.2">
      <c r="A2" s="242" t="s">
        <v>58</v>
      </c>
      <c r="B2" s="243"/>
      <c r="C2" s="246" t="str">
        <f>IF(チーム名="","",チーム名&amp;"（"&amp;役員登録!B4&amp;"）")</f>
        <v/>
      </c>
      <c r="D2" s="246"/>
      <c r="E2" s="246"/>
      <c r="F2" s="246"/>
      <c r="G2" s="246"/>
      <c r="H2" s="248" t="s">
        <v>86</v>
      </c>
      <c r="I2" s="249"/>
      <c r="J2" s="217"/>
      <c r="K2" s="217"/>
      <c r="L2" s="217"/>
      <c r="M2" s="217"/>
      <c r="N2" s="218"/>
    </row>
    <row r="3" spans="1:14" ht="15.6" thickBot="1" x14ac:dyDescent="0.25">
      <c r="A3" s="244"/>
      <c r="B3" s="245"/>
      <c r="C3" s="247"/>
      <c r="D3" s="247"/>
      <c r="E3" s="247"/>
      <c r="F3" s="247"/>
      <c r="G3" s="247"/>
      <c r="H3" s="250"/>
      <c r="I3" s="251"/>
      <c r="J3" s="219"/>
      <c r="K3" s="219"/>
      <c r="L3" s="219"/>
      <c r="M3" s="219"/>
      <c r="N3" s="220"/>
    </row>
    <row r="4" spans="1:14" ht="30.6" thickBot="1" x14ac:dyDescent="0.25">
      <c r="A4" s="82" t="s">
        <v>81</v>
      </c>
      <c r="B4" s="83" t="s">
        <v>80</v>
      </c>
      <c r="C4" s="92" t="s">
        <v>68</v>
      </c>
      <c r="D4" s="93" t="s">
        <v>65</v>
      </c>
      <c r="E4" s="93" t="s">
        <v>67</v>
      </c>
      <c r="F4" s="107" t="s">
        <v>66</v>
      </c>
      <c r="G4" s="108" t="s">
        <v>82</v>
      </c>
      <c r="H4" s="82" t="s">
        <v>81</v>
      </c>
      <c r="I4" s="83" t="s">
        <v>80</v>
      </c>
      <c r="J4" s="92" t="s">
        <v>68</v>
      </c>
      <c r="K4" s="93" t="s">
        <v>65</v>
      </c>
      <c r="L4" s="93" t="s">
        <v>67</v>
      </c>
      <c r="M4" s="107" t="s">
        <v>66</v>
      </c>
      <c r="N4" s="149" t="s">
        <v>82</v>
      </c>
    </row>
    <row r="5" spans="1:14" ht="24" customHeight="1" x14ac:dyDescent="0.2">
      <c r="A5" s="84">
        <v>1</v>
      </c>
      <c r="B5" s="85" t="str">
        <f>IF(選手登録票!B14="","",選手登録票!B14)</f>
        <v/>
      </c>
      <c r="C5" s="74"/>
      <c r="D5" s="75"/>
      <c r="E5" s="76"/>
      <c r="F5" s="75"/>
      <c r="G5" s="109"/>
      <c r="H5" s="84">
        <v>21</v>
      </c>
      <c r="I5" s="85" t="str">
        <f>IF(選手登録票!B34="","",選手登録票!B34)</f>
        <v/>
      </c>
      <c r="J5" s="74"/>
      <c r="K5" s="75"/>
      <c r="L5" s="76"/>
      <c r="M5" s="75"/>
      <c r="N5" s="147"/>
    </row>
    <row r="6" spans="1:14" ht="24" customHeight="1" x14ac:dyDescent="0.2">
      <c r="A6" s="86">
        <v>2</v>
      </c>
      <c r="B6" s="87" t="str">
        <f>IF(選手登録票!B15="","",選手登録票!B15)</f>
        <v/>
      </c>
      <c r="C6" s="77"/>
      <c r="D6" s="35"/>
      <c r="E6" s="27"/>
      <c r="F6" s="35"/>
      <c r="G6" s="48"/>
      <c r="H6" s="86">
        <v>22</v>
      </c>
      <c r="I6" s="87" t="str">
        <f>IF(選手登録票!B35="","",選手登録票!B35)</f>
        <v/>
      </c>
      <c r="J6" s="77"/>
      <c r="K6" s="35"/>
      <c r="L6" s="27"/>
      <c r="M6" s="35"/>
      <c r="N6" s="28"/>
    </row>
    <row r="7" spans="1:14" ht="24" customHeight="1" x14ac:dyDescent="0.2">
      <c r="A7" s="86">
        <v>3</v>
      </c>
      <c r="B7" s="87" t="str">
        <f>IF(選手登録票!B16="","",選手登録票!B16)</f>
        <v/>
      </c>
      <c r="C7" s="77"/>
      <c r="D7" s="35"/>
      <c r="E7" s="27"/>
      <c r="F7" s="35"/>
      <c r="G7" s="48"/>
      <c r="H7" s="86">
        <v>23</v>
      </c>
      <c r="I7" s="87" t="str">
        <f>IF(選手登録票!B36="","",選手登録票!B36)</f>
        <v/>
      </c>
      <c r="J7" s="77"/>
      <c r="K7" s="35"/>
      <c r="L7" s="27"/>
      <c r="M7" s="35"/>
      <c r="N7" s="28"/>
    </row>
    <row r="8" spans="1:14" ht="24" customHeight="1" x14ac:dyDescent="0.2">
      <c r="A8" s="86">
        <v>4</v>
      </c>
      <c r="B8" s="87" t="str">
        <f>IF(選手登録票!B17="","",選手登録票!B17)</f>
        <v/>
      </c>
      <c r="C8" s="77"/>
      <c r="D8" s="35"/>
      <c r="E8" s="27"/>
      <c r="F8" s="35"/>
      <c r="G8" s="48"/>
      <c r="H8" s="86">
        <v>24</v>
      </c>
      <c r="I8" s="87" t="str">
        <f>IF(選手登録票!B37="","",選手登録票!B37)</f>
        <v/>
      </c>
      <c r="J8" s="77"/>
      <c r="K8" s="35"/>
      <c r="L8" s="27"/>
      <c r="M8" s="35"/>
      <c r="N8" s="28"/>
    </row>
    <row r="9" spans="1:14" ht="24" customHeight="1" thickBot="1" x14ac:dyDescent="0.25">
      <c r="A9" s="88">
        <v>5</v>
      </c>
      <c r="B9" s="89" t="str">
        <f>IF(選手登録票!B18="","",選手登録票!B18)</f>
        <v/>
      </c>
      <c r="C9" s="78"/>
      <c r="D9" s="59"/>
      <c r="E9" s="36"/>
      <c r="F9" s="59"/>
      <c r="G9" s="72"/>
      <c r="H9" s="88">
        <v>25</v>
      </c>
      <c r="I9" s="89" t="str">
        <f>IF(選手登録票!B38="","",選手登録票!B38)</f>
        <v/>
      </c>
      <c r="J9" s="78"/>
      <c r="K9" s="59"/>
      <c r="L9" s="36"/>
      <c r="M9" s="59"/>
      <c r="N9" s="148"/>
    </row>
    <row r="10" spans="1:14" ht="24" customHeight="1" x14ac:dyDescent="0.2">
      <c r="A10" s="84">
        <v>6</v>
      </c>
      <c r="B10" s="85" t="str">
        <f>IF(選手登録票!B19="","",選手登録票!B19)</f>
        <v/>
      </c>
      <c r="C10" s="74"/>
      <c r="D10" s="75"/>
      <c r="E10" s="76"/>
      <c r="F10" s="75"/>
      <c r="G10" s="109"/>
      <c r="H10" s="84">
        <v>26</v>
      </c>
      <c r="I10" s="85" t="str">
        <f>IF(選手登録票!B39="","",選手登録票!B39)</f>
        <v/>
      </c>
      <c r="J10" s="74"/>
      <c r="K10" s="75"/>
      <c r="L10" s="76"/>
      <c r="M10" s="75"/>
      <c r="N10" s="147"/>
    </row>
    <row r="11" spans="1:14" ht="24" customHeight="1" x14ac:dyDescent="0.2">
      <c r="A11" s="86">
        <v>7</v>
      </c>
      <c r="B11" s="87" t="str">
        <f>IF(選手登録票!B20="","",選手登録票!B20)</f>
        <v/>
      </c>
      <c r="C11" s="77"/>
      <c r="D11" s="35"/>
      <c r="E11" s="27"/>
      <c r="F11" s="35"/>
      <c r="G11" s="48"/>
      <c r="H11" s="86">
        <v>27</v>
      </c>
      <c r="I11" s="87" t="str">
        <f>IF(選手登録票!B40="","",選手登録票!B40)</f>
        <v/>
      </c>
      <c r="J11" s="77"/>
      <c r="K11" s="35"/>
      <c r="L11" s="27"/>
      <c r="M11" s="35"/>
      <c r="N11" s="28"/>
    </row>
    <row r="12" spans="1:14" ht="24" customHeight="1" x14ac:dyDescent="0.2">
      <c r="A12" s="86">
        <v>8</v>
      </c>
      <c r="B12" s="87" t="str">
        <f>IF(選手登録票!B21="","",選手登録票!B21)</f>
        <v/>
      </c>
      <c r="C12" s="77"/>
      <c r="D12" s="35"/>
      <c r="E12" s="27"/>
      <c r="F12" s="35"/>
      <c r="G12" s="48"/>
      <c r="H12" s="86">
        <v>28</v>
      </c>
      <c r="I12" s="87" t="str">
        <f>IF(選手登録票!B41="","",選手登録票!B41)</f>
        <v/>
      </c>
      <c r="J12" s="77"/>
      <c r="K12" s="35"/>
      <c r="L12" s="27"/>
      <c r="M12" s="35"/>
      <c r="N12" s="28"/>
    </row>
    <row r="13" spans="1:14" ht="24" customHeight="1" x14ac:dyDescent="0.2">
      <c r="A13" s="86">
        <v>9</v>
      </c>
      <c r="B13" s="87" t="str">
        <f>IF(選手登録票!B22="","",選手登録票!B22)</f>
        <v/>
      </c>
      <c r="C13" s="77"/>
      <c r="D13" s="35"/>
      <c r="E13" s="27"/>
      <c r="F13" s="35"/>
      <c r="G13" s="48"/>
      <c r="H13" s="86">
        <v>29</v>
      </c>
      <c r="I13" s="87" t="str">
        <f>IF(選手登録票!B42="","",選手登録票!B42)</f>
        <v/>
      </c>
      <c r="J13" s="77"/>
      <c r="K13" s="35"/>
      <c r="L13" s="27"/>
      <c r="M13" s="35"/>
      <c r="N13" s="28"/>
    </row>
    <row r="14" spans="1:14" ht="24" customHeight="1" thickBot="1" x14ac:dyDescent="0.25">
      <c r="A14" s="88">
        <v>10</v>
      </c>
      <c r="B14" s="89" t="str">
        <f>IF(選手登録票!B23="","",選手登録票!B23)</f>
        <v/>
      </c>
      <c r="C14" s="78"/>
      <c r="D14" s="59"/>
      <c r="E14" s="36"/>
      <c r="F14" s="59"/>
      <c r="G14" s="72"/>
      <c r="H14" s="88">
        <v>30</v>
      </c>
      <c r="I14" s="89" t="str">
        <f>IF(選手登録票!B43="","",選手登録票!B43)</f>
        <v/>
      </c>
      <c r="J14" s="78"/>
      <c r="K14" s="59"/>
      <c r="L14" s="36"/>
      <c r="M14" s="59"/>
      <c r="N14" s="148"/>
    </row>
    <row r="15" spans="1:14" ht="24" customHeight="1" x14ac:dyDescent="0.2">
      <c r="A15" s="84">
        <v>11</v>
      </c>
      <c r="B15" s="85" t="str">
        <f>IF(選手登録票!B24="","",選手登録票!B24)</f>
        <v/>
      </c>
      <c r="C15" s="74"/>
      <c r="D15" s="75"/>
      <c r="E15" s="76"/>
      <c r="F15" s="75"/>
      <c r="G15" s="109"/>
      <c r="H15" s="84">
        <v>31</v>
      </c>
      <c r="I15" s="85" t="str">
        <f>IF(選手登録票!B44="","",選手登録票!B44)</f>
        <v/>
      </c>
      <c r="J15" s="74"/>
      <c r="K15" s="75"/>
      <c r="L15" s="76"/>
      <c r="M15" s="75"/>
      <c r="N15" s="147"/>
    </row>
    <row r="16" spans="1:14" ht="24" customHeight="1" x14ac:dyDescent="0.2">
      <c r="A16" s="86">
        <v>12</v>
      </c>
      <c r="B16" s="87" t="str">
        <f>IF(選手登録票!B25="","",選手登録票!B25)</f>
        <v/>
      </c>
      <c r="C16" s="77"/>
      <c r="D16" s="35"/>
      <c r="E16" s="27"/>
      <c r="F16" s="35"/>
      <c r="G16" s="48"/>
      <c r="H16" s="86">
        <v>32</v>
      </c>
      <c r="I16" s="87" t="str">
        <f>IF(選手登録票!B45="","",選手登録票!B45)</f>
        <v/>
      </c>
      <c r="J16" s="77"/>
      <c r="K16" s="35"/>
      <c r="L16" s="27"/>
      <c r="M16" s="35"/>
      <c r="N16" s="28"/>
    </row>
    <row r="17" spans="1:14" ht="24" customHeight="1" x14ac:dyDescent="0.2">
      <c r="A17" s="86">
        <v>13</v>
      </c>
      <c r="B17" s="87" t="str">
        <f>IF(選手登録票!B26="","",選手登録票!B26)</f>
        <v/>
      </c>
      <c r="C17" s="77"/>
      <c r="D17" s="35"/>
      <c r="E17" s="27"/>
      <c r="F17" s="35"/>
      <c r="G17" s="48"/>
      <c r="H17" s="86">
        <v>33</v>
      </c>
      <c r="I17" s="87" t="str">
        <f>IF(選手登録票!B46="","",選手登録票!B46)</f>
        <v/>
      </c>
      <c r="J17" s="77"/>
      <c r="K17" s="35"/>
      <c r="L17" s="27"/>
      <c r="M17" s="35"/>
      <c r="N17" s="28"/>
    </row>
    <row r="18" spans="1:14" ht="24" customHeight="1" x14ac:dyDescent="0.2">
      <c r="A18" s="86">
        <v>14</v>
      </c>
      <c r="B18" s="87" t="str">
        <f>IF(選手登録票!B27="","",選手登録票!B27)</f>
        <v/>
      </c>
      <c r="C18" s="77"/>
      <c r="D18" s="35"/>
      <c r="E18" s="27"/>
      <c r="F18" s="35"/>
      <c r="G18" s="48"/>
      <c r="H18" s="86">
        <v>34</v>
      </c>
      <c r="I18" s="87" t="str">
        <f>IF(選手登録票!B47="","",選手登録票!B47)</f>
        <v/>
      </c>
      <c r="J18" s="77"/>
      <c r="K18" s="35"/>
      <c r="L18" s="27"/>
      <c r="M18" s="35"/>
      <c r="N18" s="28"/>
    </row>
    <row r="19" spans="1:14" ht="24" customHeight="1" thickBot="1" x14ac:dyDescent="0.25">
      <c r="A19" s="88">
        <v>15</v>
      </c>
      <c r="B19" s="89" t="str">
        <f>IF(選手登録票!B28="","",選手登録票!B28)</f>
        <v/>
      </c>
      <c r="C19" s="78"/>
      <c r="D19" s="59"/>
      <c r="E19" s="36"/>
      <c r="F19" s="59"/>
      <c r="G19" s="72"/>
      <c r="H19" s="88">
        <v>35</v>
      </c>
      <c r="I19" s="89" t="str">
        <f>IF(選手登録票!B48="","",選手登録票!B48)</f>
        <v/>
      </c>
      <c r="J19" s="78"/>
      <c r="K19" s="59"/>
      <c r="L19" s="36"/>
      <c r="M19" s="59"/>
      <c r="N19" s="148"/>
    </row>
    <row r="20" spans="1:14" ht="24" customHeight="1" x14ac:dyDescent="0.2">
      <c r="A20" s="90">
        <v>16</v>
      </c>
      <c r="B20" s="91" t="str">
        <f>IF(選手登録票!B29="","",選手登録票!B29)</f>
        <v/>
      </c>
      <c r="C20" s="79"/>
      <c r="D20" s="80"/>
      <c r="E20" s="81"/>
      <c r="F20" s="80"/>
      <c r="G20" s="110"/>
      <c r="H20" s="90">
        <v>36</v>
      </c>
      <c r="I20" s="91" t="str">
        <f>IF(選手登録票!B49="","",選手登録票!B49)</f>
        <v/>
      </c>
      <c r="J20" s="79"/>
      <c r="K20" s="80"/>
      <c r="L20" s="81"/>
      <c r="M20" s="80"/>
      <c r="N20" s="150"/>
    </row>
    <row r="21" spans="1:14" ht="24" customHeight="1" x14ac:dyDescent="0.2">
      <c r="A21" s="86">
        <v>17</v>
      </c>
      <c r="B21" s="87" t="str">
        <f>IF(選手登録票!B30="","",選手登録票!B30)</f>
        <v/>
      </c>
      <c r="C21" s="77"/>
      <c r="D21" s="35"/>
      <c r="E21" s="27"/>
      <c r="F21" s="35"/>
      <c r="G21" s="48"/>
      <c r="H21" s="86">
        <v>37</v>
      </c>
      <c r="I21" s="87" t="str">
        <f>IF(選手登録票!B50="","",選手登録票!B50)</f>
        <v/>
      </c>
      <c r="J21" s="77"/>
      <c r="K21" s="35"/>
      <c r="L21" s="27"/>
      <c r="M21" s="35"/>
      <c r="N21" s="28"/>
    </row>
    <row r="22" spans="1:14" ht="24" customHeight="1" x14ac:dyDescent="0.2">
      <c r="A22" s="86">
        <v>18</v>
      </c>
      <c r="B22" s="87" t="str">
        <f>IF(選手登録票!B31="","",選手登録票!B31)</f>
        <v/>
      </c>
      <c r="C22" s="77"/>
      <c r="D22" s="35"/>
      <c r="E22" s="27"/>
      <c r="F22" s="35"/>
      <c r="G22" s="48"/>
      <c r="H22" s="86">
        <v>38</v>
      </c>
      <c r="I22" s="87" t="str">
        <f>IF(選手登録票!B51="","",選手登録票!B51)</f>
        <v/>
      </c>
      <c r="J22" s="77"/>
      <c r="K22" s="35"/>
      <c r="L22" s="27"/>
      <c r="M22" s="35"/>
      <c r="N22" s="28"/>
    </row>
    <row r="23" spans="1:14" ht="24" customHeight="1" x14ac:dyDescent="0.2">
      <c r="A23" s="86">
        <v>19</v>
      </c>
      <c r="B23" s="87" t="str">
        <f>IF(選手登録票!B32="","",選手登録票!B32)</f>
        <v/>
      </c>
      <c r="C23" s="77"/>
      <c r="D23" s="35"/>
      <c r="E23" s="27"/>
      <c r="F23" s="35"/>
      <c r="G23" s="48"/>
      <c r="H23" s="86">
        <v>39</v>
      </c>
      <c r="I23" s="87" t="str">
        <f>IF(選手登録票!B52="","",選手登録票!B52)</f>
        <v/>
      </c>
      <c r="J23" s="77"/>
      <c r="K23" s="35"/>
      <c r="L23" s="27"/>
      <c r="M23" s="35"/>
      <c r="N23" s="28"/>
    </row>
    <row r="24" spans="1:14" ht="24" customHeight="1" thickBot="1" x14ac:dyDescent="0.25">
      <c r="A24" s="88">
        <v>20</v>
      </c>
      <c r="B24" s="89" t="str">
        <f>IF(選手登録票!B33="","",選手登録票!B33)</f>
        <v/>
      </c>
      <c r="C24" s="78"/>
      <c r="D24" s="59"/>
      <c r="E24" s="36"/>
      <c r="F24" s="59"/>
      <c r="G24" s="72"/>
      <c r="H24" s="88">
        <v>40</v>
      </c>
      <c r="I24" s="89" t="str">
        <f>IF(選手登録票!B53="","",選手登録票!B53)</f>
        <v/>
      </c>
      <c r="J24" s="78"/>
      <c r="K24" s="59"/>
      <c r="L24" s="36"/>
      <c r="M24" s="59"/>
      <c r="N24" s="148"/>
    </row>
    <row r="25" spans="1:14" ht="21.6" customHeight="1" thickBot="1" x14ac:dyDescent="0.25">
      <c r="B25" s="38" t="s">
        <v>87</v>
      </c>
      <c r="C25" s="38"/>
      <c r="D25" s="38"/>
      <c r="E25" s="38"/>
      <c r="F25" s="38"/>
      <c r="G25" s="38"/>
      <c r="H25" s="38"/>
      <c r="I25" s="38"/>
    </row>
    <row r="26" spans="1:14" ht="21.6" customHeight="1" x14ac:dyDescent="0.2">
      <c r="B26" s="1" t="s">
        <v>88</v>
      </c>
      <c r="G26" s="231" t="s">
        <v>85</v>
      </c>
      <c r="H26" s="232"/>
      <c r="I26" s="233"/>
      <c r="J26" s="68"/>
      <c r="K26" s="69"/>
      <c r="L26" s="38"/>
      <c r="M26" s="38"/>
      <c r="N26" s="39"/>
    </row>
    <row r="27" spans="1:14" ht="21.6" customHeight="1" thickBot="1" x14ac:dyDescent="0.25">
      <c r="B27" s="1" t="s">
        <v>91</v>
      </c>
      <c r="C27" s="146"/>
      <c r="D27" s="146"/>
      <c r="E27" s="67"/>
      <c r="F27" s="67"/>
      <c r="G27" s="234"/>
      <c r="H27" s="235"/>
      <c r="I27" s="236"/>
      <c r="J27" s="40"/>
      <c r="K27" s="41"/>
      <c r="L27" s="41"/>
      <c r="M27" s="41"/>
      <c r="N27" s="42"/>
    </row>
    <row r="28" spans="1:14" ht="21.6" customHeight="1" x14ac:dyDescent="0.2">
      <c r="B28" s="145"/>
      <c r="C28" s="146"/>
      <c r="D28" s="146"/>
      <c r="E28" s="67"/>
      <c r="F28" s="67"/>
    </row>
    <row r="29" spans="1:14" ht="21.6" customHeight="1" x14ac:dyDescent="0.2"/>
  </sheetData>
  <sheetProtection algorithmName="SHA-512" hashValue="BH0QqSiYeflmJ8YdIhyOLaQ+pWpE2imvcxXEZb/XDU/XqweYrnY4B28EKLD8UtnO9KOyvklqI80pMb3+vEQVXw==" saltValue="eN35kcsAFLur/VUIqBIh8g==" spinCount="100000" sheet="1" objects="1" scenarios="1" selectLockedCells="1"/>
  <mergeCells count="7">
    <mergeCell ref="G26:I27"/>
    <mergeCell ref="J1:K1"/>
    <mergeCell ref="L1:N1"/>
    <mergeCell ref="A2:B3"/>
    <mergeCell ref="C2:G3"/>
    <mergeCell ref="H2:I3"/>
    <mergeCell ref="J2:N3"/>
  </mergeCells>
  <phoneticPr fontId="2"/>
  <pageMargins left="0.7" right="0.7" top="0.75" bottom="0.75" header="0.3" footer="0.3"/>
  <pageSetup paperSize="9" scale="8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79F62-315E-4FDB-A163-D1D117B315DC}">
  <sheetPr>
    <tabColor rgb="FFCCFFCC"/>
    <pageSetUpPr fitToPage="1"/>
  </sheetPr>
  <dimension ref="A1:T30"/>
  <sheetViews>
    <sheetView view="pageBreakPreview" zoomScale="65" zoomScaleNormal="100" zoomScaleSheetLayoutView="65" workbookViewId="0">
      <selection activeCell="S8" sqref="S8:S9"/>
    </sheetView>
  </sheetViews>
  <sheetFormatPr defaultColWidth="8.88671875" defaultRowHeight="15" x14ac:dyDescent="0.2"/>
  <cols>
    <col min="1" max="1" width="5.44140625" style="1" bestFit="1" customWidth="1"/>
    <col min="2" max="2" width="25.77734375" style="1" customWidth="1"/>
    <col min="3" max="10" width="9.77734375" style="1" customWidth="1"/>
    <col min="11" max="11" width="5.44140625" style="1" bestFit="1" customWidth="1"/>
    <col min="12" max="12" width="25.77734375" style="1" customWidth="1"/>
    <col min="13" max="20" width="9.77734375" style="1" customWidth="1"/>
    <col min="21" max="16384" width="8.88671875" style="1"/>
  </cols>
  <sheetData>
    <row r="1" spans="1:20" ht="32.4" thickBot="1" x14ac:dyDescent="0.25">
      <c r="A1" s="70" t="s">
        <v>89</v>
      </c>
      <c r="K1" s="54"/>
      <c r="L1" s="54"/>
      <c r="P1" s="275" t="s">
        <v>90</v>
      </c>
      <c r="Q1" s="276"/>
      <c r="R1" s="239"/>
      <c r="S1" s="240"/>
      <c r="T1" s="240"/>
    </row>
    <row r="2" spans="1:20" ht="24" customHeight="1" x14ac:dyDescent="0.2">
      <c r="A2" s="262" t="s">
        <v>58</v>
      </c>
      <c r="B2" s="263"/>
      <c r="C2" s="257" t="str">
        <f>IF(チーム名="","",チーム名&amp;"（"&amp;役員登録!B4&amp;"）")</f>
        <v/>
      </c>
      <c r="D2" s="258"/>
      <c r="E2" s="258"/>
      <c r="F2" s="258"/>
      <c r="G2" s="258"/>
      <c r="H2" s="258"/>
      <c r="I2" s="258"/>
      <c r="J2" s="258"/>
      <c r="K2" s="262" t="s">
        <v>86</v>
      </c>
      <c r="L2" s="263"/>
      <c r="M2" s="265"/>
      <c r="N2" s="266"/>
      <c r="O2" s="266"/>
      <c r="P2" s="266"/>
      <c r="Q2" s="267"/>
      <c r="R2" s="267"/>
      <c r="S2" s="267"/>
      <c r="T2" s="267"/>
    </row>
    <row r="3" spans="1:20" ht="24" customHeight="1" thickBot="1" x14ac:dyDescent="0.25">
      <c r="A3" s="264"/>
      <c r="B3" s="187"/>
      <c r="C3" s="259"/>
      <c r="D3" s="260"/>
      <c r="E3" s="260"/>
      <c r="F3" s="260"/>
      <c r="G3" s="260"/>
      <c r="H3" s="260"/>
      <c r="I3" s="260"/>
      <c r="J3" s="260"/>
      <c r="K3" s="264"/>
      <c r="L3" s="187"/>
      <c r="M3" s="268"/>
      <c r="N3" s="269"/>
      <c r="O3" s="269"/>
      <c r="P3" s="269"/>
      <c r="Q3" s="269"/>
      <c r="R3" s="269"/>
      <c r="S3" s="269"/>
      <c r="T3" s="269"/>
    </row>
    <row r="4" spans="1:20" ht="18" customHeight="1" x14ac:dyDescent="0.2">
      <c r="A4" s="252" t="s">
        <v>81</v>
      </c>
      <c r="B4" s="274" t="s">
        <v>80</v>
      </c>
      <c r="C4" s="272" t="s">
        <v>68</v>
      </c>
      <c r="D4" s="254" t="s">
        <v>63</v>
      </c>
      <c r="E4" s="255"/>
      <c r="F4" s="256"/>
      <c r="G4" s="254" t="s">
        <v>64</v>
      </c>
      <c r="H4" s="255"/>
      <c r="I4" s="256"/>
      <c r="J4" s="270" t="s">
        <v>82</v>
      </c>
      <c r="K4" s="253" t="s">
        <v>81</v>
      </c>
      <c r="L4" s="274" t="s">
        <v>80</v>
      </c>
      <c r="M4" s="272" t="s">
        <v>68</v>
      </c>
      <c r="N4" s="254" t="s">
        <v>63</v>
      </c>
      <c r="O4" s="255"/>
      <c r="P4" s="256"/>
      <c r="Q4" s="254" t="s">
        <v>64</v>
      </c>
      <c r="R4" s="255"/>
      <c r="S4" s="256"/>
      <c r="T4" s="270" t="s">
        <v>82</v>
      </c>
    </row>
    <row r="5" spans="1:20" x14ac:dyDescent="0.2">
      <c r="A5" s="253"/>
      <c r="B5" s="166"/>
      <c r="C5" s="273"/>
      <c r="D5" s="51" t="s">
        <v>65</v>
      </c>
      <c r="E5" s="11" t="s">
        <v>67</v>
      </c>
      <c r="F5" s="13" t="s">
        <v>66</v>
      </c>
      <c r="G5" s="51" t="s">
        <v>65</v>
      </c>
      <c r="H5" s="11" t="s">
        <v>67</v>
      </c>
      <c r="I5" s="13" t="s">
        <v>66</v>
      </c>
      <c r="J5" s="271"/>
      <c r="K5" s="261"/>
      <c r="L5" s="166"/>
      <c r="M5" s="273"/>
      <c r="N5" s="51" t="s">
        <v>65</v>
      </c>
      <c r="O5" s="11" t="s">
        <v>67</v>
      </c>
      <c r="P5" s="13" t="s">
        <v>66</v>
      </c>
      <c r="Q5" s="51" t="s">
        <v>65</v>
      </c>
      <c r="R5" s="11" t="s">
        <v>67</v>
      </c>
      <c r="S5" s="13" t="s">
        <v>66</v>
      </c>
      <c r="T5" s="271"/>
    </row>
    <row r="6" spans="1:20" ht="33" customHeight="1" x14ac:dyDescent="0.2">
      <c r="A6" s="17">
        <v>1</v>
      </c>
      <c r="B6" s="47" t="str">
        <f>IF(選手登録票!B14="","",選手登録票!B14)</f>
        <v/>
      </c>
      <c r="C6" s="48"/>
      <c r="D6" s="71"/>
      <c r="E6" s="27"/>
      <c r="F6" s="50"/>
      <c r="G6" s="71"/>
      <c r="H6" s="27"/>
      <c r="I6" s="50"/>
      <c r="J6" s="111"/>
      <c r="K6" s="17">
        <v>21</v>
      </c>
      <c r="L6" s="47" t="str">
        <f>IF(選手登録票!B34="","",選手登録票!B34)</f>
        <v/>
      </c>
      <c r="M6" s="48"/>
      <c r="N6" s="71"/>
      <c r="O6" s="27"/>
      <c r="P6" s="50"/>
      <c r="Q6" s="71"/>
      <c r="R6" s="27"/>
      <c r="S6" s="50"/>
      <c r="T6" s="111"/>
    </row>
    <row r="7" spans="1:20" ht="33" customHeight="1" x14ac:dyDescent="0.2">
      <c r="A7" s="17">
        <v>2</v>
      </c>
      <c r="B7" s="47" t="str">
        <f>IF(選手登録票!B15="","",選手登録票!B15)</f>
        <v/>
      </c>
      <c r="C7" s="48"/>
      <c r="D7" s="71"/>
      <c r="E7" s="27"/>
      <c r="F7" s="50"/>
      <c r="G7" s="71"/>
      <c r="H7" s="27"/>
      <c r="I7" s="50"/>
      <c r="J7" s="111"/>
      <c r="K7" s="17">
        <v>22</v>
      </c>
      <c r="L7" s="47" t="str">
        <f>IF(選手登録票!B35="","",選手登録票!B35)</f>
        <v/>
      </c>
      <c r="M7" s="48"/>
      <c r="N7" s="71"/>
      <c r="O7" s="27"/>
      <c r="P7" s="50"/>
      <c r="Q7" s="71"/>
      <c r="R7" s="27"/>
      <c r="S7" s="50"/>
      <c r="T7" s="111"/>
    </row>
    <row r="8" spans="1:20" ht="33" customHeight="1" x14ac:dyDescent="0.2">
      <c r="A8" s="17">
        <v>3</v>
      </c>
      <c r="B8" s="47" t="str">
        <f>IF(選手登録票!B16="","",選手登録票!B16)</f>
        <v/>
      </c>
      <c r="C8" s="48"/>
      <c r="D8" s="71"/>
      <c r="E8" s="27"/>
      <c r="F8" s="50"/>
      <c r="G8" s="71"/>
      <c r="H8" s="27"/>
      <c r="I8" s="50"/>
      <c r="J8" s="111"/>
      <c r="K8" s="17">
        <v>23</v>
      </c>
      <c r="L8" s="47" t="str">
        <f>IF(選手登録票!B36="","",選手登録票!B36)</f>
        <v/>
      </c>
      <c r="M8" s="48"/>
      <c r="N8" s="71"/>
      <c r="O8" s="27"/>
      <c r="P8" s="50"/>
      <c r="Q8" s="71"/>
      <c r="R8" s="27"/>
      <c r="S8" s="50"/>
      <c r="T8" s="111"/>
    </row>
    <row r="9" spans="1:20" ht="33" customHeight="1" x14ac:dyDescent="0.2">
      <c r="A9" s="17">
        <v>4</v>
      </c>
      <c r="B9" s="47" t="str">
        <f>IF(選手登録票!B17="","",選手登録票!B17)</f>
        <v/>
      </c>
      <c r="C9" s="48"/>
      <c r="D9" s="71"/>
      <c r="E9" s="27"/>
      <c r="F9" s="50"/>
      <c r="G9" s="71"/>
      <c r="H9" s="27"/>
      <c r="I9" s="50"/>
      <c r="J9" s="111"/>
      <c r="K9" s="17">
        <v>24</v>
      </c>
      <c r="L9" s="47" t="str">
        <f>IF(選手登録票!B37="","",選手登録票!B37)</f>
        <v/>
      </c>
      <c r="M9" s="48"/>
      <c r="N9" s="71"/>
      <c r="O9" s="27"/>
      <c r="P9" s="50"/>
      <c r="Q9" s="71"/>
      <c r="R9" s="27"/>
      <c r="S9" s="50"/>
      <c r="T9" s="111"/>
    </row>
    <row r="10" spans="1:20" ht="33" customHeight="1" x14ac:dyDescent="0.2">
      <c r="A10" s="17">
        <v>5</v>
      </c>
      <c r="B10" s="47" t="str">
        <f>IF(選手登録票!B18="","",選手登録票!B18)</f>
        <v/>
      </c>
      <c r="C10" s="48"/>
      <c r="D10" s="71"/>
      <c r="E10" s="27"/>
      <c r="F10" s="50"/>
      <c r="G10" s="71"/>
      <c r="H10" s="27"/>
      <c r="I10" s="50"/>
      <c r="J10" s="111"/>
      <c r="K10" s="17">
        <v>25</v>
      </c>
      <c r="L10" s="47" t="str">
        <f>IF(選手登録票!B38="","",選手登録票!B38)</f>
        <v/>
      </c>
      <c r="M10" s="48"/>
      <c r="N10" s="71"/>
      <c r="O10" s="27"/>
      <c r="P10" s="50"/>
      <c r="Q10" s="71"/>
      <c r="R10" s="27"/>
      <c r="S10" s="50"/>
      <c r="T10" s="111"/>
    </row>
    <row r="11" spans="1:20" ht="33" customHeight="1" x14ac:dyDescent="0.2">
      <c r="A11" s="17">
        <v>6</v>
      </c>
      <c r="B11" s="47" t="str">
        <f>IF(選手登録票!B19="","",選手登録票!B19)</f>
        <v/>
      </c>
      <c r="C11" s="48"/>
      <c r="D11" s="71"/>
      <c r="E11" s="27"/>
      <c r="F11" s="50"/>
      <c r="G11" s="71"/>
      <c r="H11" s="27"/>
      <c r="I11" s="50"/>
      <c r="J11" s="111"/>
      <c r="K11" s="17">
        <v>26</v>
      </c>
      <c r="L11" s="47" t="str">
        <f>IF(選手登録票!B39="","",選手登録票!B39)</f>
        <v/>
      </c>
      <c r="M11" s="48"/>
      <c r="N11" s="71"/>
      <c r="O11" s="27"/>
      <c r="P11" s="50"/>
      <c r="Q11" s="71"/>
      <c r="R11" s="27"/>
      <c r="S11" s="50"/>
      <c r="T11" s="111"/>
    </row>
    <row r="12" spans="1:20" ht="33" customHeight="1" x14ac:dyDescent="0.2">
      <c r="A12" s="17">
        <v>7</v>
      </c>
      <c r="B12" s="47" t="str">
        <f>IF(選手登録票!B20="","",選手登録票!B20)</f>
        <v/>
      </c>
      <c r="C12" s="48"/>
      <c r="D12" s="71"/>
      <c r="E12" s="27"/>
      <c r="F12" s="50"/>
      <c r="G12" s="71"/>
      <c r="H12" s="27"/>
      <c r="I12" s="50"/>
      <c r="J12" s="111"/>
      <c r="K12" s="17">
        <v>27</v>
      </c>
      <c r="L12" s="47" t="str">
        <f>IF(選手登録票!B40="","",選手登録票!B40)</f>
        <v/>
      </c>
      <c r="M12" s="48"/>
      <c r="N12" s="71"/>
      <c r="O12" s="27"/>
      <c r="P12" s="50"/>
      <c r="Q12" s="71"/>
      <c r="R12" s="27"/>
      <c r="S12" s="50"/>
      <c r="T12" s="111"/>
    </row>
    <row r="13" spans="1:20" ht="33" customHeight="1" x14ac:dyDescent="0.2">
      <c r="A13" s="17">
        <v>8</v>
      </c>
      <c r="B13" s="47" t="str">
        <f>IF(選手登録票!B21="","",選手登録票!B21)</f>
        <v/>
      </c>
      <c r="C13" s="48"/>
      <c r="D13" s="71"/>
      <c r="E13" s="27"/>
      <c r="F13" s="50"/>
      <c r="G13" s="71"/>
      <c r="H13" s="27"/>
      <c r="I13" s="50"/>
      <c r="J13" s="111"/>
      <c r="K13" s="17">
        <v>28</v>
      </c>
      <c r="L13" s="47" t="str">
        <f>IF(選手登録票!B41="","",選手登録票!B41)</f>
        <v/>
      </c>
      <c r="M13" s="48"/>
      <c r="N13" s="71"/>
      <c r="O13" s="27"/>
      <c r="P13" s="50"/>
      <c r="Q13" s="71"/>
      <c r="R13" s="27"/>
      <c r="S13" s="50"/>
      <c r="T13" s="111"/>
    </row>
    <row r="14" spans="1:20" ht="33" customHeight="1" x14ac:dyDescent="0.2">
      <c r="A14" s="17">
        <v>9</v>
      </c>
      <c r="B14" s="47" t="str">
        <f>IF(選手登録票!B22="","",選手登録票!B22)</f>
        <v/>
      </c>
      <c r="C14" s="48"/>
      <c r="D14" s="71"/>
      <c r="E14" s="27"/>
      <c r="F14" s="50"/>
      <c r="G14" s="71"/>
      <c r="H14" s="27"/>
      <c r="I14" s="50"/>
      <c r="J14" s="111"/>
      <c r="K14" s="17">
        <v>29</v>
      </c>
      <c r="L14" s="47" t="str">
        <f>IF(選手登録票!B42="","",選手登録票!B42)</f>
        <v/>
      </c>
      <c r="M14" s="48"/>
      <c r="N14" s="71"/>
      <c r="O14" s="27"/>
      <c r="P14" s="50"/>
      <c r="Q14" s="71"/>
      <c r="R14" s="27"/>
      <c r="S14" s="50"/>
      <c r="T14" s="111"/>
    </row>
    <row r="15" spans="1:20" ht="33" customHeight="1" x14ac:dyDescent="0.2">
      <c r="A15" s="17">
        <v>10</v>
      </c>
      <c r="B15" s="47" t="str">
        <f>IF(選手登録票!B23="","",選手登録票!B23)</f>
        <v/>
      </c>
      <c r="C15" s="48"/>
      <c r="D15" s="71"/>
      <c r="E15" s="27"/>
      <c r="F15" s="50"/>
      <c r="G15" s="71"/>
      <c r="H15" s="27"/>
      <c r="I15" s="50"/>
      <c r="J15" s="111"/>
      <c r="K15" s="17">
        <v>30</v>
      </c>
      <c r="L15" s="47" t="str">
        <f>IF(選手登録票!B43="","",選手登録票!B43)</f>
        <v/>
      </c>
      <c r="M15" s="48"/>
      <c r="N15" s="71"/>
      <c r="O15" s="27"/>
      <c r="P15" s="50"/>
      <c r="Q15" s="71"/>
      <c r="R15" s="27"/>
      <c r="S15" s="50"/>
      <c r="T15" s="111"/>
    </row>
    <row r="16" spans="1:20" ht="33" customHeight="1" x14ac:dyDescent="0.2">
      <c r="A16" s="17">
        <v>11</v>
      </c>
      <c r="B16" s="47" t="str">
        <f>IF(選手登録票!B24="","",選手登録票!B24)</f>
        <v/>
      </c>
      <c r="C16" s="48"/>
      <c r="D16" s="71"/>
      <c r="E16" s="27"/>
      <c r="F16" s="50"/>
      <c r="G16" s="71"/>
      <c r="H16" s="27"/>
      <c r="I16" s="50"/>
      <c r="J16" s="111"/>
      <c r="K16" s="17">
        <v>31</v>
      </c>
      <c r="L16" s="47" t="str">
        <f>IF(選手登録票!B44="","",選手登録票!B44)</f>
        <v/>
      </c>
      <c r="M16" s="48"/>
      <c r="N16" s="71"/>
      <c r="O16" s="27"/>
      <c r="P16" s="50"/>
      <c r="Q16" s="71"/>
      <c r="R16" s="27"/>
      <c r="S16" s="50"/>
      <c r="T16" s="111"/>
    </row>
    <row r="17" spans="1:20" ht="33" customHeight="1" x14ac:dyDescent="0.2">
      <c r="A17" s="17">
        <v>12</v>
      </c>
      <c r="B17" s="47" t="str">
        <f>IF(選手登録票!B25="","",選手登録票!B25)</f>
        <v/>
      </c>
      <c r="C17" s="48"/>
      <c r="D17" s="71"/>
      <c r="E17" s="27"/>
      <c r="F17" s="50"/>
      <c r="G17" s="71"/>
      <c r="H17" s="27"/>
      <c r="I17" s="50"/>
      <c r="J17" s="111"/>
      <c r="K17" s="17">
        <v>32</v>
      </c>
      <c r="L17" s="47" t="str">
        <f>IF(選手登録票!B45="","",選手登録票!B45)</f>
        <v/>
      </c>
      <c r="M17" s="48"/>
      <c r="N17" s="71"/>
      <c r="O17" s="27"/>
      <c r="P17" s="50"/>
      <c r="Q17" s="71"/>
      <c r="R17" s="27"/>
      <c r="S17" s="50"/>
      <c r="T17" s="111"/>
    </row>
    <row r="18" spans="1:20" ht="33" customHeight="1" x14ac:dyDescent="0.2">
      <c r="A18" s="17">
        <v>13</v>
      </c>
      <c r="B18" s="47" t="str">
        <f>IF(選手登録票!B26="","",選手登録票!B26)</f>
        <v/>
      </c>
      <c r="C18" s="48"/>
      <c r="D18" s="71"/>
      <c r="E18" s="27"/>
      <c r="F18" s="50"/>
      <c r="G18" s="71"/>
      <c r="H18" s="27"/>
      <c r="I18" s="50"/>
      <c r="J18" s="111"/>
      <c r="K18" s="17">
        <v>33</v>
      </c>
      <c r="L18" s="47" t="str">
        <f>IF(選手登録票!B46="","",選手登録票!B46)</f>
        <v/>
      </c>
      <c r="M18" s="48"/>
      <c r="N18" s="71"/>
      <c r="O18" s="27"/>
      <c r="P18" s="50"/>
      <c r="Q18" s="71"/>
      <c r="R18" s="27"/>
      <c r="S18" s="50"/>
      <c r="T18" s="111"/>
    </row>
    <row r="19" spans="1:20" ht="33" customHeight="1" x14ac:dyDescent="0.2">
      <c r="A19" s="17">
        <v>14</v>
      </c>
      <c r="B19" s="47" t="str">
        <f>IF(選手登録票!B27="","",選手登録票!B27)</f>
        <v/>
      </c>
      <c r="C19" s="48"/>
      <c r="D19" s="71"/>
      <c r="E19" s="27"/>
      <c r="F19" s="50"/>
      <c r="G19" s="71"/>
      <c r="H19" s="27"/>
      <c r="I19" s="50"/>
      <c r="J19" s="111"/>
      <c r="K19" s="17">
        <v>34</v>
      </c>
      <c r="L19" s="47" t="str">
        <f>IF(選手登録票!B47="","",選手登録票!B47)</f>
        <v/>
      </c>
      <c r="M19" s="48"/>
      <c r="N19" s="71"/>
      <c r="O19" s="27"/>
      <c r="P19" s="50"/>
      <c r="Q19" s="71"/>
      <c r="R19" s="27"/>
      <c r="S19" s="50"/>
      <c r="T19" s="111"/>
    </row>
    <row r="20" spans="1:20" ht="33" customHeight="1" x14ac:dyDescent="0.2">
      <c r="A20" s="17">
        <v>15</v>
      </c>
      <c r="B20" s="47" t="str">
        <f>IF(選手登録票!B28="","",選手登録票!B28)</f>
        <v/>
      </c>
      <c r="C20" s="48"/>
      <c r="D20" s="71"/>
      <c r="E20" s="27"/>
      <c r="F20" s="50"/>
      <c r="G20" s="71"/>
      <c r="H20" s="27"/>
      <c r="I20" s="50"/>
      <c r="J20" s="111"/>
      <c r="K20" s="17">
        <v>35</v>
      </c>
      <c r="L20" s="47" t="str">
        <f>IF(選手登録票!B48="","",選手登録票!B48)</f>
        <v/>
      </c>
      <c r="M20" s="48"/>
      <c r="N20" s="71"/>
      <c r="O20" s="27"/>
      <c r="P20" s="50"/>
      <c r="Q20" s="71"/>
      <c r="R20" s="27"/>
      <c r="S20" s="50"/>
      <c r="T20" s="111"/>
    </row>
    <row r="21" spans="1:20" ht="33" customHeight="1" x14ac:dyDescent="0.2">
      <c r="A21" s="17">
        <v>16</v>
      </c>
      <c r="B21" s="47" t="str">
        <f>IF(選手登録票!B29="","",選手登録票!B29)</f>
        <v/>
      </c>
      <c r="C21" s="48"/>
      <c r="D21" s="71"/>
      <c r="E21" s="27"/>
      <c r="F21" s="50"/>
      <c r="G21" s="71"/>
      <c r="H21" s="27"/>
      <c r="I21" s="50"/>
      <c r="J21" s="111"/>
      <c r="K21" s="17">
        <v>36</v>
      </c>
      <c r="L21" s="47" t="str">
        <f>IF(選手登録票!B49="","",選手登録票!B49)</f>
        <v/>
      </c>
      <c r="M21" s="48"/>
      <c r="N21" s="71"/>
      <c r="O21" s="27"/>
      <c r="P21" s="50"/>
      <c r="Q21" s="71"/>
      <c r="R21" s="27"/>
      <c r="S21" s="50"/>
      <c r="T21" s="111"/>
    </row>
    <row r="22" spans="1:20" ht="33" customHeight="1" x14ac:dyDescent="0.2">
      <c r="A22" s="17">
        <v>17</v>
      </c>
      <c r="B22" s="47" t="str">
        <f>IF(選手登録票!B30="","",選手登録票!B30)</f>
        <v/>
      </c>
      <c r="C22" s="48"/>
      <c r="D22" s="71"/>
      <c r="E22" s="27"/>
      <c r="F22" s="50"/>
      <c r="G22" s="71"/>
      <c r="H22" s="27"/>
      <c r="I22" s="50"/>
      <c r="J22" s="111"/>
      <c r="K22" s="17">
        <v>37</v>
      </c>
      <c r="L22" s="47" t="str">
        <f>IF(選手登録票!B50="","",選手登録票!B50)</f>
        <v/>
      </c>
      <c r="M22" s="48"/>
      <c r="N22" s="71"/>
      <c r="O22" s="27"/>
      <c r="P22" s="50"/>
      <c r="Q22" s="71"/>
      <c r="R22" s="27"/>
      <c r="S22" s="50"/>
      <c r="T22" s="111"/>
    </row>
    <row r="23" spans="1:20" ht="33" customHeight="1" x14ac:dyDescent="0.2">
      <c r="A23" s="17">
        <v>18</v>
      </c>
      <c r="B23" s="47" t="str">
        <f>IF(選手登録票!B31="","",選手登録票!B31)</f>
        <v/>
      </c>
      <c r="C23" s="48"/>
      <c r="D23" s="71"/>
      <c r="E23" s="27"/>
      <c r="F23" s="50"/>
      <c r="G23" s="71"/>
      <c r="H23" s="27"/>
      <c r="I23" s="50"/>
      <c r="J23" s="111"/>
      <c r="K23" s="17">
        <v>38</v>
      </c>
      <c r="L23" s="47" t="str">
        <f>IF(選手登録票!B51="","",選手登録票!B51)</f>
        <v/>
      </c>
      <c r="M23" s="48"/>
      <c r="N23" s="71"/>
      <c r="O23" s="27"/>
      <c r="P23" s="50"/>
      <c r="Q23" s="71"/>
      <c r="R23" s="27"/>
      <c r="S23" s="50"/>
      <c r="T23" s="111"/>
    </row>
    <row r="24" spans="1:20" ht="33" customHeight="1" x14ac:dyDescent="0.2">
      <c r="A24" s="17">
        <v>19</v>
      </c>
      <c r="B24" s="47" t="str">
        <f>IF(選手登録票!B32="","",選手登録票!B32)</f>
        <v/>
      </c>
      <c r="C24" s="48"/>
      <c r="D24" s="71"/>
      <c r="E24" s="27"/>
      <c r="F24" s="50"/>
      <c r="G24" s="71"/>
      <c r="H24" s="27"/>
      <c r="I24" s="50"/>
      <c r="J24" s="111"/>
      <c r="K24" s="17">
        <v>39</v>
      </c>
      <c r="L24" s="47" t="str">
        <f>IF(選手登録票!B52="","",選手登録票!B52)</f>
        <v/>
      </c>
      <c r="M24" s="48"/>
      <c r="N24" s="71"/>
      <c r="O24" s="27"/>
      <c r="P24" s="50"/>
      <c r="Q24" s="71"/>
      <c r="R24" s="27"/>
      <c r="S24" s="50"/>
      <c r="T24" s="111"/>
    </row>
    <row r="25" spans="1:20" ht="33" customHeight="1" thickBot="1" x14ac:dyDescent="0.25">
      <c r="A25" s="18">
        <v>20</v>
      </c>
      <c r="B25" s="65" t="str">
        <f>IF(選手登録票!B33="","",選手登録票!B33)</f>
        <v/>
      </c>
      <c r="C25" s="72"/>
      <c r="D25" s="73"/>
      <c r="E25" s="36"/>
      <c r="F25" s="60"/>
      <c r="G25" s="73"/>
      <c r="H25" s="36"/>
      <c r="I25" s="60"/>
      <c r="J25" s="112"/>
      <c r="K25" s="18">
        <v>40</v>
      </c>
      <c r="L25" s="65" t="str">
        <f>IF(選手登録票!B53="","",選手登録票!B53)</f>
        <v/>
      </c>
      <c r="M25" s="72"/>
      <c r="N25" s="73"/>
      <c r="O25" s="36"/>
      <c r="P25" s="60"/>
      <c r="Q25" s="73"/>
      <c r="R25" s="36"/>
      <c r="S25" s="60"/>
      <c r="T25" s="112"/>
    </row>
    <row r="26" spans="1:20" ht="21.6" customHeight="1" thickBot="1" x14ac:dyDescent="0.25">
      <c r="B26" s="38" t="s">
        <v>87</v>
      </c>
    </row>
    <row r="27" spans="1:20" ht="21.6" customHeight="1" x14ac:dyDescent="0.2">
      <c r="B27" s="1" t="s">
        <v>88</v>
      </c>
      <c r="M27" s="277" t="s">
        <v>85</v>
      </c>
      <c r="N27" s="278"/>
      <c r="O27" s="278"/>
      <c r="P27" s="68"/>
      <c r="Q27" s="69"/>
      <c r="R27" s="38"/>
      <c r="S27" s="38"/>
      <c r="T27" s="39"/>
    </row>
    <row r="28" spans="1:20" ht="21.6" customHeight="1" thickBot="1" x14ac:dyDescent="0.25">
      <c r="B28" s="1" t="s">
        <v>91</v>
      </c>
      <c r="C28" s="145"/>
      <c r="D28" s="145"/>
      <c r="K28" s="20"/>
      <c r="L28" s="20"/>
      <c r="M28" s="279"/>
      <c r="N28" s="280"/>
      <c r="O28" s="280"/>
      <c r="P28" s="40"/>
      <c r="Q28" s="41"/>
      <c r="R28" s="41"/>
      <c r="S28" s="41"/>
      <c r="T28" s="42"/>
    </row>
    <row r="29" spans="1:20" ht="21.6" customHeight="1" x14ac:dyDescent="0.2">
      <c r="B29" s="145"/>
      <c r="C29" s="145"/>
      <c r="D29" s="145"/>
    </row>
    <row r="30" spans="1:20" ht="21.6" customHeight="1" x14ac:dyDescent="0.2"/>
  </sheetData>
  <sheetProtection algorithmName="SHA-512" hashValue="6kcQmnXcXse8VyvKURlP3PeBy2jkxQEED1ndYtc3gpoh9cbPFLGTaVRBdPo1k0suFacNuVWM9k2REJw0sfJbvw==" saltValue="JjdMT9mwGVeAKz69co+5OA==" spinCount="100000" sheet="1" selectLockedCells="1"/>
  <mergeCells count="19">
    <mergeCell ref="P1:Q1"/>
    <mergeCell ref="R1:T1"/>
    <mergeCell ref="J4:J5"/>
    <mergeCell ref="M27:O28"/>
    <mergeCell ref="B4:B5"/>
    <mergeCell ref="A4:A5"/>
    <mergeCell ref="N4:P4"/>
    <mergeCell ref="Q4:S4"/>
    <mergeCell ref="C2:J3"/>
    <mergeCell ref="K4:K5"/>
    <mergeCell ref="K2:L3"/>
    <mergeCell ref="M2:T3"/>
    <mergeCell ref="T4:T5"/>
    <mergeCell ref="A2:B3"/>
    <mergeCell ref="D4:F4"/>
    <mergeCell ref="G4:I4"/>
    <mergeCell ref="M4:M5"/>
    <mergeCell ref="L4:L5"/>
    <mergeCell ref="C4:C5"/>
  </mergeCells>
  <phoneticPr fontId="2"/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2</vt:i4>
      </vt:variant>
    </vt:vector>
  </HeadingPairs>
  <TitlesOfParts>
    <vt:vector size="11" baseType="lpstr">
      <vt:lpstr>データシート</vt:lpstr>
      <vt:lpstr>役員登録</vt:lpstr>
      <vt:lpstr>選手登録票</vt:lpstr>
      <vt:lpstr>納入報告書</vt:lpstr>
      <vt:lpstr>同意書</vt:lpstr>
      <vt:lpstr>審判登録情報</vt:lpstr>
      <vt:lpstr>変更申請書</vt:lpstr>
      <vt:lpstr>メンバー表（一般）</vt:lpstr>
      <vt:lpstr>メンバー表（シニア）</vt:lpstr>
      <vt:lpstr>選手登録票!Print_Area</vt:lpstr>
      <vt:lpstr>チーム名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廣澤 信彦</dc:creator>
  <cp:lastModifiedBy>廣澤 府中市サッカー連盟　連盟事務局</cp:lastModifiedBy>
  <cp:lastPrinted>2024-02-11T15:44:14Z</cp:lastPrinted>
  <dcterms:created xsi:type="dcterms:W3CDTF">2022-06-03T01:34:09Z</dcterms:created>
  <dcterms:modified xsi:type="dcterms:W3CDTF">2024-02-12T05:48:39Z</dcterms:modified>
</cp:coreProperties>
</file>